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8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11.xml" ContentType="application/vnd.ms-excel.person+xml"/>
  <Override PartName="/xl/persons/person0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WEB navrhy\lentilky.info\archiv\startovne\2023-03-10\"/>
    </mc:Choice>
  </mc:AlternateContent>
  <xr:revisionPtr revIDLastSave="0" documentId="8_{470331FE-628C-48D7-A723-9F1D49B9910F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STARTOVNE_HVK" sheetId="6" r:id="rId1"/>
    <sheet name="STARTOVNE_JVK" sheetId="1" r:id="rId2"/>
    <sheet name="STARTOVNE_DVK A,B" sheetId="7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1" i="6" l="1"/>
  <c r="BN17" i="7"/>
  <c r="BL100" i="7"/>
  <c r="BK100" i="7"/>
  <c r="Z17" i="1"/>
  <c r="BN38" i="7"/>
  <c r="BN5" i="7"/>
  <c r="Z5" i="1"/>
  <c r="S91" i="1"/>
  <c r="BJ100" i="7"/>
  <c r="Q91" i="1"/>
  <c r="R91" i="1"/>
  <c r="M91" i="1"/>
  <c r="N91" i="1"/>
  <c r="O91" i="1"/>
  <c r="P91" i="1"/>
  <c r="K91" i="6"/>
  <c r="L91" i="6"/>
  <c r="M91" i="6"/>
  <c r="BN98" i="7"/>
  <c r="Z88" i="1"/>
  <c r="W89" i="6"/>
  <c r="BN83" i="7"/>
  <c r="BN82" i="7"/>
  <c r="Z83" i="1"/>
  <c r="Z82" i="1"/>
  <c r="BN89" i="7" l="1"/>
  <c r="R100" i="7"/>
  <c r="BN80" i="7" l="1"/>
  <c r="Z80" i="1"/>
  <c r="Z31" i="1" l="1"/>
  <c r="AV100" i="7"/>
  <c r="AU100" i="7"/>
  <c r="AW100" i="7"/>
  <c r="AX100" i="7"/>
  <c r="BF100" i="7"/>
  <c r="AY100" i="7"/>
  <c r="BE100" i="7"/>
  <c r="AR100" i="7"/>
  <c r="BG100" i="7"/>
  <c r="AZ100" i="7"/>
  <c r="AT100" i="7"/>
  <c r="BA100" i="7"/>
  <c r="BB100" i="7"/>
  <c r="C100" i="7"/>
  <c r="D100" i="7"/>
  <c r="E100" i="7"/>
  <c r="F100" i="7"/>
  <c r="G100" i="7"/>
  <c r="H100" i="7"/>
  <c r="I100" i="7"/>
  <c r="J100" i="7"/>
  <c r="K100" i="7"/>
  <c r="L100" i="7"/>
  <c r="M100" i="7"/>
  <c r="N100" i="7"/>
  <c r="O100" i="7"/>
  <c r="P100" i="7"/>
  <c r="Q100" i="7"/>
  <c r="S100" i="7"/>
  <c r="T100" i="7"/>
  <c r="U100" i="7"/>
  <c r="V100" i="7"/>
  <c r="W100" i="7"/>
  <c r="X100" i="7"/>
  <c r="Y100" i="7"/>
  <c r="Z100" i="7"/>
  <c r="AA100" i="7"/>
  <c r="AB100" i="7"/>
  <c r="AC100" i="7"/>
  <c r="AD100" i="7"/>
  <c r="AE100" i="7"/>
  <c r="AF100" i="7"/>
  <c r="AG100" i="7"/>
  <c r="AH100" i="7"/>
  <c r="AI100" i="7"/>
  <c r="AJ100" i="7"/>
  <c r="AK100" i="7"/>
  <c r="AL100" i="7"/>
  <c r="AM100" i="7"/>
  <c r="AN100" i="7"/>
  <c r="AO100" i="7"/>
  <c r="AP100" i="7"/>
  <c r="AQ100" i="7"/>
  <c r="AS100" i="7"/>
  <c r="BD100" i="7"/>
  <c r="BH100" i="7"/>
  <c r="BI100" i="7"/>
  <c r="BC100" i="7"/>
  <c r="T91" i="1"/>
  <c r="W31" i="6" l="1"/>
  <c r="Z24" i="1" l="1"/>
  <c r="BN31" i="7"/>
  <c r="BN24" i="7" l="1"/>
  <c r="O91" i="6" l="1"/>
  <c r="BN61" i="7" l="1"/>
  <c r="W38" i="6" l="1"/>
  <c r="BN71" i="7" l="1"/>
  <c r="J91" i="6" l="1"/>
  <c r="P91" i="6"/>
  <c r="Q91" i="6"/>
  <c r="E91" i="1" l="1"/>
  <c r="W71" i="6" l="1"/>
  <c r="Z89" i="1" l="1"/>
  <c r="BN66" i="7" l="1"/>
  <c r="W24" i="6" l="1"/>
  <c r="W80" i="6" l="1"/>
  <c r="R91" i="6"/>
  <c r="I91" i="6"/>
  <c r="H91" i="6"/>
  <c r="G91" i="6"/>
  <c r="F91" i="6"/>
  <c r="E91" i="6"/>
  <c r="D91" i="6"/>
  <c r="C91" i="6"/>
  <c r="U91" i="1"/>
  <c r="L91" i="1"/>
  <c r="K91" i="1"/>
  <c r="J91" i="1"/>
  <c r="I91" i="1"/>
  <c r="H91" i="1"/>
  <c r="G91" i="1"/>
  <c r="D91" i="1"/>
  <c r="C91" i="1"/>
  <c r="F91" i="1"/>
  <c r="Z71" i="1"/>
  <c r="W91" i="6" l="1"/>
  <c r="BN102" i="7"/>
  <c r="Z93" i="1"/>
  <c r="W61" i="6" l="1"/>
  <c r="Z61" i="1"/>
  <c r="BN45" i="7" l="1"/>
  <c r="Z45" i="1"/>
  <c r="W45" i="6"/>
  <c r="BN51" i="7" l="1"/>
  <c r="W66" i="6"/>
  <c r="W51" i="6"/>
  <c r="W17" i="6"/>
  <c r="W5" i="6"/>
  <c r="Z66" i="1" l="1"/>
  <c r="Z51" i="1"/>
  <c r="Z38" i="1"/>
</calcChain>
</file>

<file path=xl/sharedStrings.xml><?xml version="1.0" encoding="utf-8"?>
<sst xmlns="http://schemas.openxmlformats.org/spreadsheetml/2006/main" count="437" uniqueCount="181">
  <si>
    <t>SÚŤAŽ STODIDO:</t>
  </si>
  <si>
    <t>Meno a suma súťažiaceho</t>
  </si>
  <si>
    <t>Kantoríková Sofia</t>
  </si>
  <si>
    <t>Ondrišková Michaela</t>
  </si>
  <si>
    <t>Remeková Natália</t>
  </si>
  <si>
    <t>POPLATOK DO STODIDA:</t>
  </si>
  <si>
    <t>Termín a názov súťaže</t>
  </si>
  <si>
    <t>DD solo</t>
  </si>
  <si>
    <t>DD duo</t>
  </si>
  <si>
    <t>DD skupina</t>
  </si>
  <si>
    <t>HH solo</t>
  </si>
  <si>
    <t>HH duo</t>
  </si>
  <si>
    <t>HH skupina</t>
  </si>
  <si>
    <t>DD formácia</t>
  </si>
  <si>
    <t>solo</t>
  </si>
  <si>
    <t>duo</t>
  </si>
  <si>
    <t>skupina</t>
  </si>
  <si>
    <t>formácia</t>
  </si>
  <si>
    <t>VKLAD NA ÚČET</t>
  </si>
  <si>
    <t>ZOSTATOK PO PLATBÁCH</t>
  </si>
  <si>
    <t>Gomolová Lucia</t>
  </si>
  <si>
    <t>Vajani Katarína</t>
  </si>
  <si>
    <t>Belačíková Natália</t>
  </si>
  <si>
    <t>Bieliková Timea</t>
  </si>
  <si>
    <t>Cíbová Karolína</t>
  </si>
  <si>
    <t>Tvrdá Nelly</t>
  </si>
  <si>
    <t>Ďurkáčová Dominika</t>
  </si>
  <si>
    <t>Macúšová Simona</t>
  </si>
  <si>
    <t>Potočová Viktória</t>
  </si>
  <si>
    <t>Dupkalová</t>
  </si>
  <si>
    <t xml:space="preserve">Solo </t>
  </si>
  <si>
    <t>hh duo</t>
  </si>
  <si>
    <t>hh formacia</t>
  </si>
  <si>
    <t>Okálová Peťa</t>
  </si>
  <si>
    <t>Majdánová Eliška</t>
  </si>
  <si>
    <t>Kotúčová Katka</t>
  </si>
  <si>
    <t>Vavreková Andrea</t>
  </si>
  <si>
    <t>Řiháková Ellisse</t>
  </si>
  <si>
    <t>Gálišová Vanesa</t>
  </si>
  <si>
    <t>Mrázová Laura</t>
  </si>
  <si>
    <t>Jaššová Gabriela</t>
  </si>
  <si>
    <t>Grečnárová Sára</t>
  </si>
  <si>
    <t>Sloviaková Laura</t>
  </si>
  <si>
    <t>Kothajová Nataša</t>
  </si>
  <si>
    <t>Britvíková Kristína</t>
  </si>
  <si>
    <t>Papánová Anetka</t>
  </si>
  <si>
    <t>Lalíková Karolína</t>
  </si>
  <si>
    <t>Adamová Lea</t>
  </si>
  <si>
    <t>Cibulková Karolína</t>
  </si>
  <si>
    <t>Milová Eliza</t>
  </si>
  <si>
    <t>Pavlusová Charlotka</t>
  </si>
  <si>
    <t>Martauzová Natália</t>
  </si>
  <si>
    <t>Gamayunov Svyatoslav</t>
  </si>
  <si>
    <t>Drevenáková Ester</t>
  </si>
  <si>
    <t>Pečíková Ester</t>
  </si>
  <si>
    <t>Tristani Juli</t>
  </si>
  <si>
    <t>Dorčíková Nela</t>
  </si>
  <si>
    <t>Fuljerová Barbora</t>
  </si>
  <si>
    <t>Martauzová Karolína</t>
  </si>
  <si>
    <t>Závodská vanda</t>
  </si>
  <si>
    <t>Demčišáková Emma</t>
  </si>
  <si>
    <t>Bodoríková tamarka</t>
  </si>
  <si>
    <t>Janotková dominika</t>
  </si>
  <si>
    <t>Buchová Ninka</t>
  </si>
  <si>
    <t>Ostrochovská Vanesa</t>
  </si>
  <si>
    <t>Kubová Chiara</t>
  </si>
  <si>
    <t>Klenčáková Sára</t>
  </si>
  <si>
    <t>HH battle</t>
  </si>
  <si>
    <t>Glovová Martina</t>
  </si>
  <si>
    <t>Belčíková Rebeka</t>
  </si>
  <si>
    <t>Bušíková Viktória Zoe</t>
  </si>
  <si>
    <t>capandová Romana</t>
  </si>
  <si>
    <t>Hálková laura</t>
  </si>
  <si>
    <t>Harišová Emma</t>
  </si>
  <si>
    <t>Kulichová Laura</t>
  </si>
  <si>
    <t>Pánisová Sofia</t>
  </si>
  <si>
    <t>Jozefčiaková Michaela+ Wieslerová Vivien</t>
  </si>
  <si>
    <t>Emma Mária Ponechalová</t>
  </si>
  <si>
    <t>MEDZINARODNE SUTAZE</t>
  </si>
  <si>
    <t>Romy Schmidt</t>
  </si>
  <si>
    <t>Huťťová Sofia</t>
  </si>
  <si>
    <t>Káčerová Dorota</t>
  </si>
  <si>
    <t>Žuchová Rebeka</t>
  </si>
  <si>
    <t>Remenárová Dorota</t>
  </si>
  <si>
    <t>Bohatová Lívia</t>
  </si>
  <si>
    <t>all in black</t>
  </si>
  <si>
    <t>Trabellsi Tarra</t>
  </si>
  <si>
    <t>Valašková Patrícia</t>
  </si>
  <si>
    <t>Martauzová Mia</t>
  </si>
  <si>
    <t>DD SOLO</t>
  </si>
  <si>
    <t>DD DUO</t>
  </si>
  <si>
    <t>DD SKUPIN</t>
  </si>
  <si>
    <t>DD SKUPINA</t>
  </si>
  <si>
    <t>dd solo</t>
  </si>
  <si>
    <t>HH SOLO</t>
  </si>
  <si>
    <t>SHOW SOLO</t>
  </si>
  <si>
    <t>Kondeková Klaudia</t>
  </si>
  <si>
    <t>Pekárová Natália</t>
  </si>
  <si>
    <t>SKUPINA</t>
  </si>
  <si>
    <t>FORMACIA</t>
  </si>
  <si>
    <t>Matejová Ema</t>
  </si>
  <si>
    <t>HH DUO</t>
  </si>
  <si>
    <t>HH SKUPINA</t>
  </si>
  <si>
    <t>HH solo, BATTLE</t>
  </si>
  <si>
    <t xml:space="preserve">HH DUO </t>
  </si>
  <si>
    <t>Cigániková Emma</t>
  </si>
  <si>
    <t>Račáková Kristína</t>
  </si>
  <si>
    <t>Hreusová Nina</t>
  </si>
  <si>
    <t>Repkovská Natália</t>
  </si>
  <si>
    <t>Szabadošová Vanda</t>
  </si>
  <si>
    <t>Knapcová Ivanka</t>
  </si>
  <si>
    <t>Mičeková Nina</t>
  </si>
  <si>
    <t>Uhnáková Kristína</t>
  </si>
  <si>
    <t>HH SOLO, SLOW SOLO</t>
  </si>
  <si>
    <t>SLOW DANCE SOLO</t>
  </si>
  <si>
    <t>Haľamová Andrea</t>
  </si>
  <si>
    <t>Heglasová Karolína</t>
  </si>
  <si>
    <t>Horková Simona</t>
  </si>
  <si>
    <t>Karman Ema</t>
  </si>
  <si>
    <t>Kolenčínová Mia</t>
  </si>
  <si>
    <t>Pospíšilová Eliška</t>
  </si>
  <si>
    <t>Rajčulová Lia</t>
  </si>
  <si>
    <t>Tomonji Liya</t>
  </si>
  <si>
    <t>Veselá Tereza</t>
  </si>
  <si>
    <t>HH solo, SLOW DANCE SOLO</t>
  </si>
  <si>
    <t>Milová ElIza</t>
  </si>
  <si>
    <t>DANCE SLOW SOLO</t>
  </si>
  <si>
    <t>FREE STYLE</t>
  </si>
  <si>
    <t>SLOW DANCE</t>
  </si>
  <si>
    <t>DANCE SHOW SKUPINA</t>
  </si>
  <si>
    <t>hliviaková Linda</t>
  </si>
  <si>
    <t>HH BATTLE</t>
  </si>
  <si>
    <t>HH TRIO</t>
  </si>
  <si>
    <t>JAZZ SOLO</t>
  </si>
  <si>
    <t>JAZZ FORMACKA</t>
  </si>
  <si>
    <t>JAZZ DUO</t>
  </si>
  <si>
    <t>SOLO</t>
  </si>
  <si>
    <t xml:space="preserve">DUO </t>
  </si>
  <si>
    <t>DUO</t>
  </si>
  <si>
    <t>STREET DANCE</t>
  </si>
  <si>
    <t>ALL IN BLACK</t>
  </si>
  <si>
    <t>DANCE SLOW</t>
  </si>
  <si>
    <t>STREET</t>
  </si>
  <si>
    <t xml:space="preserve">DANCE SHOW </t>
  </si>
  <si>
    <t>CHOMUTOV</t>
  </si>
  <si>
    <t>WC POLSKO</t>
  </si>
  <si>
    <t>POLSKO</t>
  </si>
  <si>
    <t>WCH GRAZ</t>
  </si>
  <si>
    <t>LEVICE SOLO</t>
  </si>
  <si>
    <t>LEVICE DUO</t>
  </si>
  <si>
    <t>LEVICE SKUPINA</t>
  </si>
  <si>
    <t>LEVICE SHOW SOLO</t>
  </si>
  <si>
    <t>GIBALA ADAM</t>
  </si>
  <si>
    <t>MAGAT MAXIM</t>
  </si>
  <si>
    <t>NESSELMANOVA VANESSA</t>
  </si>
  <si>
    <t>KOMPISOVA KATARINA</t>
  </si>
  <si>
    <t>Ondáková Katarína</t>
  </si>
  <si>
    <t>udc LEVICE 1. VOLUME</t>
  </si>
  <si>
    <t>SLOW SOLO</t>
  </si>
  <si>
    <t>LEVICE, UDC VOLUME 1. VOLUME</t>
  </si>
  <si>
    <t>SLOW</t>
  </si>
  <si>
    <t>Michalková Ella</t>
  </si>
  <si>
    <t>DANCEMANIA PB</t>
  </si>
  <si>
    <t>FREESTYLE SOLO</t>
  </si>
  <si>
    <t>SHOWTIME DANCE LEVICE 31.3.2023-2.4.2023</t>
  </si>
  <si>
    <t>SHOW TIME DANCE</t>
  </si>
  <si>
    <t>31.3.-2.4.2023</t>
  </si>
  <si>
    <t>SHOWTIME LEVICE</t>
  </si>
  <si>
    <t>JAZZ SKUPINA</t>
  </si>
  <si>
    <t>JAZZ FORMACIA</t>
  </si>
  <si>
    <t>SHOWTIME DANCE LEVICE</t>
  </si>
  <si>
    <t>Gregušová Liliana</t>
  </si>
  <si>
    <t>Lalinská Alžbeta</t>
  </si>
  <si>
    <t>BEST DANCE GROUP BB</t>
  </si>
  <si>
    <t>BEST DANCE GROUP 13.5.2023</t>
  </si>
  <si>
    <t xml:space="preserve"> a 30 EUR - Šalata, Juríková, Maťovčíkova</t>
  </si>
  <si>
    <t>36,45 eur doplatiť Šalata, Juríková, Maťovčíková</t>
  </si>
  <si>
    <t xml:space="preserve">LEVICE, UDC VOLUME 2. </t>
  </si>
  <si>
    <t>LEVICE, VOLUME 2.</t>
  </si>
  <si>
    <t>LEVICE 11.3.2023</t>
  </si>
  <si>
    <t>LEVICE, VOL.2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</si>
</sst>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€&quot;"/>
    <numFmt numFmtId="165" formatCode="d&quot;.&quot;m&quot;.&quot;yyyy"/>
    <numFmt numFmtId="166" formatCode="[$-41B]General"/>
    <numFmt numFmtId="167" formatCode="#,##0.00&quot; &quot;[$€-41B];[Red]&quot;-&quot;#,##0.00&quot; &quot;[$€-41B]"/>
  </numFmts>
  <fonts count="18" x14ac:knownFonts="1"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2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color rgb="FF2E75B6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22"/>
      <color rgb="FF00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66"/>
        <bgColor rgb="FFFFFF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6" fontId="1" fillId="0" borderId="0"/>
    <xf numFmtId="0" fontId="2" fillId="0" borderId="0"/>
    <xf numFmtId="9" fontId="2" fillId="0" borderId="0"/>
    <xf numFmtId="0" fontId="3" fillId="0" borderId="0">
      <alignment horizontal="center"/>
    </xf>
    <xf numFmtId="166" fontId="4" fillId="0" borderId="0">
      <alignment horizontal="center"/>
    </xf>
    <xf numFmtId="0" fontId="3" fillId="0" borderId="0">
      <alignment horizontal="center" textRotation="90"/>
    </xf>
    <xf numFmtId="166" fontId="4" fillId="0" borderId="0">
      <alignment horizontal="center" textRotation="90"/>
    </xf>
    <xf numFmtId="0" fontId="5" fillId="0" borderId="0"/>
    <xf numFmtId="166" fontId="6" fillId="0" borderId="0"/>
    <xf numFmtId="167" fontId="5" fillId="0" borderId="0"/>
    <xf numFmtId="167" fontId="6" fillId="0" borderId="0"/>
  </cellStyleXfs>
  <cellXfs count="48">
    <xf numFmtId="0" fontId="0" fillId="0" borderId="0" xfId="0"/>
    <xf numFmtId="0" fontId="8" fillId="3" borderId="2" xfId="2" applyFont="1" applyFill="1" applyBorder="1" applyAlignment="1">
      <alignment horizontal="center" wrapText="1"/>
    </xf>
    <xf numFmtId="0" fontId="2" fillId="0" borderId="0" xfId="2"/>
    <xf numFmtId="0" fontId="9" fillId="4" borderId="2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wrapText="1"/>
    </xf>
    <xf numFmtId="164" fontId="10" fillId="5" borderId="1" xfId="2" applyNumberFormat="1" applyFont="1" applyFill="1" applyBorder="1" applyAlignment="1">
      <alignment vertical="center"/>
    </xf>
    <xf numFmtId="164" fontId="11" fillId="5" borderId="1" xfId="2" applyNumberFormat="1" applyFont="1" applyFill="1" applyBorder="1" applyAlignment="1">
      <alignment vertical="center"/>
    </xf>
    <xf numFmtId="0" fontId="7" fillId="5" borderId="0" xfId="2" applyFont="1" applyFill="1" applyAlignment="1">
      <alignment vertical="center"/>
    </xf>
    <xf numFmtId="0" fontId="12" fillId="0" borderId="3" xfId="2" applyFont="1" applyBorder="1" applyAlignment="1">
      <alignment horizontal="center" wrapText="1"/>
    </xf>
    <xf numFmtId="0" fontId="2" fillId="0" borderId="1" xfId="2" applyBorder="1"/>
    <xf numFmtId="0" fontId="12" fillId="0" borderId="1" xfId="2" applyFont="1" applyBorder="1" applyAlignment="1">
      <alignment horizontal="center" wrapText="1"/>
    </xf>
    <xf numFmtId="0" fontId="2" fillId="0" borderId="3" xfId="2" applyBorder="1"/>
    <xf numFmtId="0" fontId="2" fillId="0" borderId="2" xfId="2" applyBorder="1"/>
    <xf numFmtId="164" fontId="11" fillId="0" borderId="2" xfId="2" applyNumberFormat="1" applyFont="1" applyBorder="1" applyAlignment="1">
      <alignment vertical="center"/>
    </xf>
    <xf numFmtId="164" fontId="11" fillId="0" borderId="4" xfId="2" applyNumberFormat="1" applyFont="1" applyBorder="1" applyAlignment="1">
      <alignment vertical="center"/>
    </xf>
    <xf numFmtId="164" fontId="11" fillId="0" borderId="5" xfId="2" applyNumberFormat="1" applyFont="1" applyBorder="1" applyAlignment="1">
      <alignment vertical="center"/>
    </xf>
    <xf numFmtId="164" fontId="11" fillId="0" borderId="0" xfId="2" applyNumberFormat="1" applyFont="1" applyAlignment="1">
      <alignment vertical="center"/>
    </xf>
    <xf numFmtId="164" fontId="15" fillId="0" borderId="1" xfId="2" applyNumberFormat="1" applyFont="1" applyBorder="1" applyAlignment="1">
      <alignment vertical="center"/>
    </xf>
    <xf numFmtId="0" fontId="16" fillId="0" borderId="1" xfId="2" applyFont="1" applyBorder="1"/>
    <xf numFmtId="164" fontId="2" fillId="0" borderId="0" xfId="2" applyNumberFormat="1"/>
    <xf numFmtId="2" fontId="2" fillId="0" borderId="0" xfId="2" applyNumberFormat="1"/>
    <xf numFmtId="165" fontId="13" fillId="0" borderId="7" xfId="2" applyNumberFormat="1" applyFont="1" applyBorder="1" applyAlignment="1">
      <alignment vertical="center"/>
    </xf>
    <xf numFmtId="165" fontId="13" fillId="0" borderId="8" xfId="2" applyNumberFormat="1" applyFont="1" applyBorder="1" applyAlignment="1">
      <alignment vertical="center"/>
    </xf>
    <xf numFmtId="0" fontId="17" fillId="6" borderId="2" xfId="2" applyFont="1" applyFill="1" applyBorder="1" applyAlignment="1">
      <alignment horizontal="center" wrapText="1"/>
    </xf>
    <xf numFmtId="0" fontId="8" fillId="6" borderId="2" xfId="2" applyFont="1" applyFill="1" applyBorder="1" applyAlignment="1">
      <alignment horizontal="center" wrapText="1"/>
    </xf>
    <xf numFmtId="164" fontId="15" fillId="0" borderId="3" xfId="2" applyNumberFormat="1" applyFont="1" applyBorder="1" applyAlignment="1">
      <alignment vertical="center"/>
    </xf>
    <xf numFmtId="164" fontId="11" fillId="0" borderId="10" xfId="2" applyNumberFormat="1" applyFont="1" applyBorder="1" applyAlignment="1">
      <alignment vertical="center"/>
    </xf>
    <xf numFmtId="165" fontId="13" fillId="0" borderId="7" xfId="2" applyNumberFormat="1" applyFont="1" applyBorder="1" applyAlignment="1">
      <alignment horizontal="left" vertical="center"/>
    </xf>
    <xf numFmtId="165" fontId="13" fillId="0" borderId="1" xfId="2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14" fontId="13" fillId="0" borderId="1" xfId="3" applyNumberFormat="1" applyFont="1" applyBorder="1" applyAlignment="1">
      <alignment horizontal="center" vertical="center"/>
    </xf>
    <xf numFmtId="9" fontId="13" fillId="0" borderId="1" xfId="3" applyFont="1" applyBorder="1" applyAlignment="1">
      <alignment horizontal="center" vertical="center"/>
    </xf>
    <xf numFmtId="14" fontId="13" fillId="0" borderId="6" xfId="3" applyNumberFormat="1" applyFont="1" applyBorder="1" applyAlignment="1">
      <alignment horizontal="center" vertical="center"/>
    </xf>
    <xf numFmtId="14" fontId="13" fillId="0" borderId="7" xfId="3" applyNumberFormat="1" applyFont="1" applyBorder="1" applyAlignment="1">
      <alignment horizontal="center" vertical="center"/>
    </xf>
    <xf numFmtId="14" fontId="13" fillId="0" borderId="8" xfId="3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165" fontId="13" fillId="0" borderId="1" xfId="2" applyNumberFormat="1" applyFont="1" applyBorder="1" applyAlignment="1">
      <alignment horizontal="left" vertical="center"/>
    </xf>
    <xf numFmtId="14" fontId="13" fillId="0" borderId="1" xfId="3" applyNumberFormat="1" applyFont="1" applyBorder="1" applyAlignment="1">
      <alignment horizontal="left" vertical="center"/>
    </xf>
    <xf numFmtId="9" fontId="13" fillId="0" borderId="1" xfId="3" applyFont="1" applyBorder="1" applyAlignment="1">
      <alignment horizontal="left" vertical="center"/>
    </xf>
    <xf numFmtId="165" fontId="13" fillId="0" borderId="1" xfId="2" applyNumberFormat="1" applyFont="1" applyBorder="1" applyAlignment="1">
      <alignment horizontal="left" vertical="top"/>
    </xf>
    <xf numFmtId="165" fontId="13" fillId="0" borderId="6" xfId="2" applyNumberFormat="1" applyFont="1" applyBorder="1" applyAlignment="1">
      <alignment horizontal="left" vertical="center"/>
    </xf>
    <xf numFmtId="165" fontId="13" fillId="0" borderId="7" xfId="2" applyNumberFormat="1" applyFont="1" applyBorder="1" applyAlignment="1">
      <alignment horizontal="left" vertical="center"/>
    </xf>
  </cellXfs>
  <cellStyles count="12">
    <cellStyle name="Excel Built-in Normal" xfId="1" xr:uid="{00000000-0005-0000-0000-000000000000}"/>
    <cellStyle name="Excel Built-in Normal 1" xfId="2" xr:uid="{00000000-0005-0000-0000-000001000000}"/>
    <cellStyle name="Excel Built-in Percent" xfId="3" xr:uid="{00000000-0005-0000-0000-000002000000}"/>
    <cellStyle name="Heading" xfId="4" xr:uid="{00000000-0005-0000-0000-000003000000}"/>
    <cellStyle name="Heading 1" xfId="5" xr:uid="{00000000-0005-0000-0000-000004000000}"/>
    <cellStyle name="Heading1" xfId="6" xr:uid="{00000000-0005-0000-0000-000005000000}"/>
    <cellStyle name="Heading1 1" xfId="7" xr:uid="{00000000-0005-0000-0000-000006000000}"/>
    <cellStyle name="Normálna" xfId="0" builtinId="0" customBuiltin="1"/>
    <cellStyle name="Result" xfId="8" xr:uid="{00000000-0005-0000-0000-000008000000}"/>
    <cellStyle name="Result 1" xfId="9" xr:uid="{00000000-0005-0000-0000-000009000000}"/>
    <cellStyle name="Result2" xfId="10" xr:uid="{00000000-0005-0000-0000-00000A000000}"/>
    <cellStyle name="Result2 1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3.xml"/><Relationship Id="rId18" Type="http://schemas.microsoft.com/office/2017/10/relationships/person" Target="persons/person8.xml"/><Relationship Id="rId3" Type="http://schemas.openxmlformats.org/officeDocument/2006/relationships/worksheet" Target="worksheets/sheet3.xml"/><Relationship Id="rId21" Type="http://schemas.microsoft.com/office/2017/10/relationships/person" Target="persons/person11.xml"/><Relationship Id="rId7" Type="http://schemas.openxmlformats.org/officeDocument/2006/relationships/calcChain" Target="calcChain.xml"/><Relationship Id="rId12" Type="http://schemas.microsoft.com/office/2017/10/relationships/person" Target="persons/person2.xml"/><Relationship Id="rId17" Type="http://schemas.microsoft.com/office/2017/10/relationships/person" Target="persons/person7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20" Type="http://schemas.microsoft.com/office/2017/10/relationships/person" Target="persons/person10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1.xml"/><Relationship Id="rId5" Type="http://schemas.openxmlformats.org/officeDocument/2006/relationships/styles" Target="styles.xml"/><Relationship Id="rId15" Type="http://schemas.microsoft.com/office/2017/10/relationships/person" Target="persons/person5.xml"/><Relationship Id="rId19" Type="http://schemas.microsoft.com/office/2017/10/relationships/person" Target="persons/person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N93"/>
  <sheetViews>
    <sheetView zoomScale="75" zoomScaleNormal="75" workbookViewId="0">
      <pane ySplit="3" topLeftCell="A7" activePane="bottomLeft" state="frozen"/>
      <selection pane="bottomLeft" activeCell="K90" sqref="K90"/>
    </sheetView>
  </sheetViews>
  <sheetFormatPr defaultRowHeight="15" x14ac:dyDescent="0.25"/>
  <cols>
    <col min="1" max="1" width="20" style="2" customWidth="1"/>
    <col min="2" max="2" width="25.625" style="2" customWidth="1"/>
    <col min="3" max="3" width="14.25" style="2" customWidth="1"/>
    <col min="4" max="4" width="13.25" style="2" customWidth="1"/>
    <col min="5" max="5" width="13" style="2" customWidth="1"/>
    <col min="6" max="6" width="13.625" style="2" customWidth="1"/>
    <col min="7" max="7" width="12.375" style="2" customWidth="1"/>
    <col min="8" max="8" width="13.75" style="2" hidden="1" customWidth="1"/>
    <col min="9" max="16" width="13.75" style="2" customWidth="1"/>
    <col min="17" max="17" width="13.75" style="2" hidden="1" customWidth="1"/>
    <col min="18" max="18" width="13.75" style="2" customWidth="1"/>
    <col min="19" max="19" width="13.5" style="2" hidden="1" customWidth="1"/>
    <col min="20" max="20" width="12.25" style="2" hidden="1" customWidth="1"/>
    <col min="21" max="21" width="13" style="2" hidden="1" customWidth="1"/>
    <col min="22" max="22" width="12.375" style="2" hidden="1" customWidth="1"/>
    <col min="23" max="23" width="15.25" style="2" customWidth="1"/>
    <col min="24" max="24" width="11.25" style="2" customWidth="1"/>
    <col min="25" max="1028" width="8.25" style="2" customWidth="1"/>
  </cols>
  <sheetData>
    <row r="1" spans="1:24" ht="33" customHeight="1" x14ac:dyDescent="0.25">
      <c r="A1" s="40" t="s">
        <v>0</v>
      </c>
      <c r="B1" s="40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</row>
    <row r="2" spans="1:24" ht="33" customHeight="1" x14ac:dyDescent="0.25">
      <c r="A2" s="40"/>
      <c r="B2" s="40"/>
      <c r="C2" s="3" t="s">
        <v>20</v>
      </c>
      <c r="D2" s="4" t="s">
        <v>35</v>
      </c>
      <c r="E2" s="4" t="s">
        <v>36</v>
      </c>
      <c r="F2" s="4" t="s">
        <v>21</v>
      </c>
      <c r="G2" s="4" t="s">
        <v>59</v>
      </c>
      <c r="H2" s="4" t="s">
        <v>2</v>
      </c>
      <c r="I2" s="4" t="s">
        <v>60</v>
      </c>
      <c r="J2" s="4" t="s">
        <v>4</v>
      </c>
      <c r="K2" s="4" t="s">
        <v>154</v>
      </c>
      <c r="L2" s="4" t="s">
        <v>153</v>
      </c>
      <c r="M2" s="4" t="s">
        <v>152</v>
      </c>
      <c r="N2" s="4" t="s">
        <v>3</v>
      </c>
      <c r="O2" s="4" t="s">
        <v>155</v>
      </c>
      <c r="P2" s="4" t="s">
        <v>87</v>
      </c>
      <c r="Q2" s="4" t="s">
        <v>57</v>
      </c>
      <c r="R2" s="4" t="s">
        <v>86</v>
      </c>
      <c r="S2" s="4"/>
      <c r="T2" s="4"/>
      <c r="U2" s="4"/>
      <c r="V2" s="4"/>
    </row>
    <row r="3" spans="1:24" s="7" customFormat="1" ht="33" customHeight="1" x14ac:dyDescent="0.2">
      <c r="A3" s="41" t="s">
        <v>5</v>
      </c>
      <c r="B3" s="41"/>
      <c r="C3" s="5">
        <v>0</v>
      </c>
      <c r="D3" s="5">
        <v>25</v>
      </c>
      <c r="E3" s="5">
        <v>0</v>
      </c>
      <c r="F3" s="5">
        <v>0</v>
      </c>
      <c r="G3" s="5">
        <v>15</v>
      </c>
      <c r="H3" s="5">
        <v>0</v>
      </c>
      <c r="I3" s="5">
        <v>0</v>
      </c>
      <c r="J3" s="5">
        <v>15</v>
      </c>
      <c r="K3" s="5">
        <v>15</v>
      </c>
      <c r="L3" s="5">
        <v>15</v>
      </c>
      <c r="M3" s="5">
        <v>15</v>
      </c>
      <c r="N3" s="5">
        <v>15</v>
      </c>
      <c r="O3" s="5">
        <v>15</v>
      </c>
      <c r="P3" s="5">
        <v>15</v>
      </c>
      <c r="Q3" s="5">
        <v>13</v>
      </c>
      <c r="R3" s="5">
        <v>0</v>
      </c>
      <c r="S3" s="6"/>
      <c r="T3" s="6"/>
      <c r="U3" s="6"/>
      <c r="V3" s="6"/>
    </row>
    <row r="4" spans="1:24" ht="27.75" customHeight="1" x14ac:dyDescent="0.25">
      <c r="A4" s="8" t="s">
        <v>6</v>
      </c>
      <c r="B4" s="28" t="s">
        <v>164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4" ht="15" customHeight="1" x14ac:dyDescent="0.25">
      <c r="A5" s="29" t="s">
        <v>165</v>
      </c>
      <c r="B5" s="9" t="s">
        <v>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2">
        <f>SUM(C5:R10)</f>
        <v>93.600000000000009</v>
      </c>
    </row>
    <row r="6" spans="1:24" x14ac:dyDescent="0.25">
      <c r="A6" s="29"/>
      <c r="B6" s="9" t="s">
        <v>8</v>
      </c>
      <c r="C6" s="9"/>
      <c r="D6" s="9"/>
      <c r="E6" s="9"/>
      <c r="F6" s="9"/>
      <c r="G6" s="9"/>
      <c r="H6" s="9"/>
      <c r="I6" s="9"/>
      <c r="J6" s="9"/>
      <c r="K6" s="9"/>
      <c r="L6" s="9">
        <v>22.5</v>
      </c>
      <c r="M6" s="9">
        <v>22.5</v>
      </c>
      <c r="N6" s="9"/>
      <c r="O6" s="9"/>
      <c r="P6" s="9"/>
      <c r="Q6" s="9"/>
      <c r="R6" s="9"/>
      <c r="S6" s="9"/>
      <c r="T6" s="9"/>
      <c r="U6" s="9"/>
      <c r="V6" s="9"/>
    </row>
    <row r="7" spans="1:24" x14ac:dyDescent="0.25">
      <c r="A7" s="29"/>
      <c r="B7" s="9" t="s">
        <v>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4" x14ac:dyDescent="0.25">
      <c r="A8" s="29"/>
      <c r="B8" s="9" t="s">
        <v>10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4" x14ac:dyDescent="0.25">
      <c r="A9" s="29"/>
      <c r="B9" s="9" t="s">
        <v>11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4" x14ac:dyDescent="0.25">
      <c r="A10" s="29"/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>
        <v>12.15</v>
      </c>
      <c r="L10" s="9">
        <v>12.15</v>
      </c>
      <c r="M10" s="9">
        <v>12.15</v>
      </c>
      <c r="N10" s="9">
        <v>12.15</v>
      </c>
      <c r="O10" s="9"/>
      <c r="P10" s="9"/>
      <c r="Q10" s="9"/>
      <c r="R10" s="9"/>
      <c r="S10" s="9"/>
      <c r="T10" s="9"/>
      <c r="U10" s="9"/>
      <c r="V10" s="9"/>
      <c r="X10" s="2" t="s">
        <v>176</v>
      </c>
    </row>
    <row r="11" spans="1:24" ht="29.25" customHeight="1" x14ac:dyDescent="0.25">
      <c r="A11" s="10" t="s">
        <v>6</v>
      </c>
      <c r="B11" s="28" t="s">
        <v>174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24" x14ac:dyDescent="0.25">
      <c r="A12" s="29" t="s">
        <v>173</v>
      </c>
      <c r="B12" s="9" t="s">
        <v>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4" x14ac:dyDescent="0.25">
      <c r="A13" s="29"/>
      <c r="B13" s="9" t="s">
        <v>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4" x14ac:dyDescent="0.25">
      <c r="A14" s="29"/>
      <c r="B14" s="9" t="s">
        <v>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4" x14ac:dyDescent="0.25">
      <c r="A15" s="29"/>
      <c r="B15" s="9" t="s">
        <v>10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4" x14ac:dyDescent="0.25">
      <c r="A16" s="29"/>
      <c r="B16" s="9" t="s">
        <v>11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4" x14ac:dyDescent="0.25">
      <c r="A17" s="29"/>
      <c r="B17" s="9" t="s">
        <v>12</v>
      </c>
      <c r="C17" s="9"/>
      <c r="D17" s="9"/>
      <c r="E17" s="9"/>
      <c r="F17" s="9"/>
      <c r="G17" s="9"/>
      <c r="H17" s="9"/>
      <c r="I17" s="9"/>
      <c r="J17" s="9"/>
      <c r="K17" s="9">
        <v>10</v>
      </c>
      <c r="L17" s="9">
        <v>10</v>
      </c>
      <c r="M17" s="9">
        <v>10</v>
      </c>
      <c r="N17" s="9">
        <v>10</v>
      </c>
      <c r="O17" s="9"/>
      <c r="P17" s="9"/>
      <c r="Q17" s="9"/>
      <c r="R17" s="9"/>
      <c r="S17" s="9"/>
      <c r="T17" s="9"/>
      <c r="U17" s="9"/>
      <c r="V17" s="9"/>
      <c r="W17" s="2">
        <f>SUM(C12:R17)</f>
        <v>40</v>
      </c>
      <c r="X17" s="2" t="s">
        <v>175</v>
      </c>
    </row>
    <row r="18" spans="1:24" ht="28.5" customHeight="1" x14ac:dyDescent="0.25">
      <c r="A18" s="10" t="s">
        <v>6</v>
      </c>
      <c r="B18" s="28" t="s">
        <v>179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</row>
    <row r="19" spans="1:24" ht="15" customHeight="1" x14ac:dyDescent="0.25">
      <c r="A19" s="29" t="s">
        <v>180</v>
      </c>
      <c r="B19" s="9" t="s">
        <v>7</v>
      </c>
      <c r="C19" s="9"/>
      <c r="D19" s="9">
        <v>10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4" x14ac:dyDescent="0.25">
      <c r="A20" s="29"/>
      <c r="B20" s="9" t="s">
        <v>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4" x14ac:dyDescent="0.25">
      <c r="A21" s="29"/>
      <c r="B21" s="9" t="s">
        <v>85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4" x14ac:dyDescent="0.25">
      <c r="A22" s="29"/>
      <c r="B22" s="9" t="s">
        <v>103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4" x14ac:dyDescent="0.25">
      <c r="A23" s="29"/>
      <c r="B23" s="9" t="s">
        <v>11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4" x14ac:dyDescent="0.25">
      <c r="A24" s="29"/>
      <c r="B24" s="9" t="s">
        <v>12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2">
        <f>SUM(C19:R24)</f>
        <v>10</v>
      </c>
    </row>
    <row r="25" spans="1:24" ht="25.5" hidden="1" customHeight="1" x14ac:dyDescent="0.25">
      <c r="A25" s="10" t="s">
        <v>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</row>
    <row r="26" spans="1:24" ht="15" hidden="1" customHeight="1" x14ac:dyDescent="0.25">
      <c r="A26" s="29"/>
      <c r="B26" s="9" t="s">
        <v>7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4" hidden="1" x14ac:dyDescent="0.25">
      <c r="A27" s="29"/>
      <c r="B27" s="9" t="s">
        <v>8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4" hidden="1" x14ac:dyDescent="0.25">
      <c r="A28" s="29"/>
      <c r="B28" s="9" t="s">
        <v>9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4" hidden="1" x14ac:dyDescent="0.25">
      <c r="A29" s="29"/>
      <c r="B29" s="9" t="s">
        <v>10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4" hidden="1" x14ac:dyDescent="0.25">
      <c r="A30" s="29"/>
      <c r="B30" s="9" t="s">
        <v>11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4" hidden="1" x14ac:dyDescent="0.25">
      <c r="A31" s="29"/>
      <c r="B31" s="9" t="s">
        <v>12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2">
        <f>SUM(C26:R31)</f>
        <v>0</v>
      </c>
    </row>
    <row r="32" spans="1:24" ht="26.25" hidden="1" x14ac:dyDescent="0.25">
      <c r="A32" s="10" t="s">
        <v>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1:23" ht="15" hidden="1" customHeight="1" x14ac:dyDescent="0.25">
      <c r="A33" s="29"/>
      <c r="B33" s="9" t="s">
        <v>7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3" hidden="1" x14ac:dyDescent="0.25">
      <c r="A34" s="29"/>
      <c r="B34" s="9" t="s">
        <v>8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3" hidden="1" x14ac:dyDescent="0.25">
      <c r="A35" s="29"/>
      <c r="B35" s="9" t="s">
        <v>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3" hidden="1" x14ac:dyDescent="0.25">
      <c r="A36" s="29"/>
      <c r="B36" s="9" t="s">
        <v>124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3" hidden="1" x14ac:dyDescent="0.25">
      <c r="A37" s="29"/>
      <c r="B37" s="9" t="s">
        <v>11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3" hidden="1" x14ac:dyDescent="0.25">
      <c r="A38" s="29"/>
      <c r="B38" s="9" t="s">
        <v>12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2">
        <f>SUM(C33:R38)</f>
        <v>0</v>
      </c>
    </row>
    <row r="39" spans="1:23" ht="26.25" hidden="1" x14ac:dyDescent="0.25">
      <c r="A39" s="10" t="s">
        <v>6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</row>
    <row r="40" spans="1:23" ht="15" hidden="1" customHeight="1" x14ac:dyDescent="0.25">
      <c r="A40" s="29"/>
      <c r="B40" s="9" t="s">
        <v>7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3" hidden="1" x14ac:dyDescent="0.25">
      <c r="A41" s="29"/>
      <c r="B41" s="9" t="s">
        <v>8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3" hidden="1" x14ac:dyDescent="0.25">
      <c r="A42" s="29"/>
      <c r="B42" s="9" t="s">
        <v>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3" hidden="1" x14ac:dyDescent="0.25">
      <c r="A43" s="29"/>
      <c r="B43" s="9" t="s">
        <v>10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3" hidden="1" x14ac:dyDescent="0.25">
      <c r="A44" s="29"/>
      <c r="B44" s="9" t="s">
        <v>67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3" hidden="1" x14ac:dyDescent="0.25">
      <c r="A45" s="29"/>
      <c r="B45" s="9" t="s">
        <v>12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2">
        <f>SUM(C40:R45)</f>
        <v>0</v>
      </c>
    </row>
    <row r="46" spans="1:23" ht="26.25" hidden="1" x14ac:dyDescent="0.25">
      <c r="A46" s="10" t="s">
        <v>6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</row>
    <row r="47" spans="1:23" hidden="1" x14ac:dyDescent="0.25">
      <c r="A47" s="29"/>
      <c r="B47" s="9" t="s">
        <v>7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3" hidden="1" x14ac:dyDescent="0.25">
      <c r="A48" s="29"/>
      <c r="B48" s="9" t="s">
        <v>8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3" hidden="1" x14ac:dyDescent="0.25">
      <c r="A49" s="29"/>
      <c r="B49" s="9" t="s">
        <v>9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3" hidden="1" x14ac:dyDescent="0.25">
      <c r="A50" s="29"/>
      <c r="B50" s="9" t="s">
        <v>10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3" hidden="1" x14ac:dyDescent="0.25">
      <c r="A51" s="29"/>
      <c r="B51" s="9" t="s">
        <v>11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">
        <f>SUM(C47:R52)</f>
        <v>0</v>
      </c>
    </row>
    <row r="52" spans="1:23" hidden="1" x14ac:dyDescent="0.25">
      <c r="A52" s="29"/>
      <c r="B52" s="9" t="s">
        <v>12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3" ht="26.25" hidden="1" x14ac:dyDescent="0.25">
      <c r="A53" s="10" t="s">
        <v>6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</row>
    <row r="54" spans="1:23" hidden="1" x14ac:dyDescent="0.25">
      <c r="A54" s="29"/>
      <c r="B54" s="9" t="s">
        <v>133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3" hidden="1" x14ac:dyDescent="0.25">
      <c r="A55" s="29"/>
      <c r="B55" s="9" t="s">
        <v>135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3" hidden="1" x14ac:dyDescent="0.25">
      <c r="A56" s="29"/>
      <c r="B56" s="9" t="s">
        <v>9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3" hidden="1" x14ac:dyDescent="0.25">
      <c r="A57" s="29"/>
      <c r="B57" s="9" t="s">
        <v>13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3" hidden="1" x14ac:dyDescent="0.25">
      <c r="A58" s="29"/>
      <c r="B58" s="9" t="s">
        <v>95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3" hidden="1" x14ac:dyDescent="0.25">
      <c r="A59" s="29"/>
      <c r="B59" s="9" t="s">
        <v>31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3" hidden="1" x14ac:dyDescent="0.25">
      <c r="A60" s="29"/>
      <c r="B60" s="9" t="s">
        <v>12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3" hidden="1" x14ac:dyDescent="0.25">
      <c r="A61" s="29"/>
      <c r="B61" s="9" t="s">
        <v>32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2">
        <f>SUM(C54:R61)</f>
        <v>0</v>
      </c>
    </row>
    <row r="62" spans="1:23" ht="26.25" hidden="1" x14ac:dyDescent="0.25">
      <c r="A62" s="10" t="s">
        <v>6</v>
      </c>
      <c r="B62" s="32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</row>
    <row r="63" spans="1:23" hidden="1" x14ac:dyDescent="0.25">
      <c r="A63" s="29"/>
      <c r="B63" s="9" t="s">
        <v>30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3" hidden="1" x14ac:dyDescent="0.25">
      <c r="A64" s="29"/>
      <c r="B64" s="9" t="s">
        <v>15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3" hidden="1" x14ac:dyDescent="0.25">
      <c r="A65" s="29"/>
      <c r="B65" s="9" t="s">
        <v>16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3" hidden="1" x14ac:dyDescent="0.25">
      <c r="A66" s="29"/>
      <c r="B66" s="9" t="s">
        <v>17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2">
        <f>SUM(C63:R66)</f>
        <v>0</v>
      </c>
    </row>
    <row r="67" spans="1:23" ht="45" hidden="1" customHeight="1" x14ac:dyDescent="0.25">
      <c r="A67" s="10" t="s">
        <v>6</v>
      </c>
      <c r="B67" s="34" t="s">
        <v>78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</row>
    <row r="68" spans="1:23" hidden="1" x14ac:dyDescent="0.25">
      <c r="A68" s="37"/>
      <c r="B68" s="9" t="s">
        <v>14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3" hidden="1" x14ac:dyDescent="0.25">
      <c r="A69" s="38"/>
      <c r="B69" s="9" t="s">
        <v>15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3" hidden="1" x14ac:dyDescent="0.25">
      <c r="A70" s="38"/>
      <c r="B70" s="9" t="s">
        <v>16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3" hidden="1" x14ac:dyDescent="0.25">
      <c r="A71" s="39"/>
      <c r="B71" s="9" t="s">
        <v>17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2">
        <f>SUM(C68:R71)</f>
        <v>0</v>
      </c>
    </row>
    <row r="72" spans="1:23" ht="26.25" hidden="1" x14ac:dyDescent="0.25">
      <c r="A72" s="10" t="s">
        <v>6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</row>
    <row r="73" spans="1:23" hidden="1" x14ac:dyDescent="0.25">
      <c r="A73" s="29"/>
      <c r="B73" s="9" t="s">
        <v>7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3" hidden="1" x14ac:dyDescent="0.25">
      <c r="A74" s="29"/>
      <c r="B74" s="9" t="s">
        <v>8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3" hidden="1" x14ac:dyDescent="0.25">
      <c r="A75" s="29"/>
      <c r="B75" s="9" t="s">
        <v>9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3" hidden="1" x14ac:dyDescent="0.25">
      <c r="A76" s="29"/>
      <c r="B76" s="9" t="s">
        <v>129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3" hidden="1" x14ac:dyDescent="0.25">
      <c r="A77" s="29"/>
      <c r="B77" s="9" t="s">
        <v>142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3" hidden="1" x14ac:dyDescent="0.25">
      <c r="A78" s="29"/>
      <c r="B78" s="9" t="s">
        <v>126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3" hidden="1" x14ac:dyDescent="0.25">
      <c r="A79" s="29"/>
      <c r="B79" s="9" t="s">
        <v>85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3" hidden="1" x14ac:dyDescent="0.25">
      <c r="A80" s="2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">
        <f>SUM(C73:R80)</f>
        <v>0</v>
      </c>
    </row>
    <row r="81" spans="1:23" ht="26.25" hidden="1" x14ac:dyDescent="0.25">
      <c r="A81" s="10" t="s">
        <v>6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</row>
    <row r="82" spans="1:23" hidden="1" x14ac:dyDescent="0.25">
      <c r="A82" s="29"/>
      <c r="B82" s="9" t="s">
        <v>145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3" hidden="1" x14ac:dyDescent="0.25">
      <c r="A83" s="29"/>
      <c r="B83" s="9" t="s">
        <v>147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3" hidden="1" x14ac:dyDescent="0.25">
      <c r="A84" s="29"/>
      <c r="B84" s="9" t="s">
        <v>148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3" hidden="1" x14ac:dyDescent="0.25">
      <c r="A85" s="29"/>
      <c r="B85" s="9" t="s">
        <v>149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3" hidden="1" x14ac:dyDescent="0.25">
      <c r="A86" s="29"/>
      <c r="B86" s="11" t="s">
        <v>150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3" hidden="1" x14ac:dyDescent="0.25">
      <c r="A87" s="29"/>
      <c r="B87" s="9" t="s">
        <v>151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3" hidden="1" x14ac:dyDescent="0.25">
      <c r="A88" s="2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3" hidden="1" x14ac:dyDescent="0.25">
      <c r="A89" s="29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9"/>
      <c r="T89" s="9"/>
      <c r="U89" s="9"/>
      <c r="V89" s="9"/>
      <c r="W89" s="2">
        <f>SUM(C84:P89)</f>
        <v>0</v>
      </c>
    </row>
    <row r="90" spans="1:23" ht="27.75" customHeight="1" x14ac:dyDescent="0.25">
      <c r="A90" s="30" t="s">
        <v>18</v>
      </c>
      <c r="B90" s="30"/>
      <c r="C90" s="13">
        <v>-2.5</v>
      </c>
      <c r="D90" s="14">
        <v>-23.5</v>
      </c>
      <c r="E90" s="13">
        <v>8</v>
      </c>
      <c r="F90" s="14">
        <v>14</v>
      </c>
      <c r="G90" s="14">
        <v>100</v>
      </c>
      <c r="H90" s="13">
        <v>-10</v>
      </c>
      <c r="I90" s="13">
        <v>-16</v>
      </c>
      <c r="J90" s="13">
        <v>14.5</v>
      </c>
      <c r="K90" s="13">
        <v>15</v>
      </c>
      <c r="L90" s="13">
        <v>50</v>
      </c>
      <c r="M90" s="13">
        <v>15</v>
      </c>
      <c r="N90" s="13">
        <v>50</v>
      </c>
      <c r="O90" s="13">
        <v>-9.5</v>
      </c>
      <c r="P90" s="13">
        <v>-8</v>
      </c>
      <c r="Q90" s="13">
        <v>0</v>
      </c>
      <c r="R90" s="13">
        <v>209</v>
      </c>
      <c r="S90" s="16"/>
      <c r="T90" s="16"/>
      <c r="U90" s="16"/>
      <c r="V90" s="16"/>
    </row>
    <row r="91" spans="1:23" ht="36" customHeight="1" x14ac:dyDescent="0.25">
      <c r="A91" s="31" t="s">
        <v>19</v>
      </c>
      <c r="B91" s="31"/>
      <c r="C91" s="17">
        <f t="shared" ref="C91:R91" si="0">C90-C5-C6-C7-C8-C9-C10-C12-C13-C14-C15-C16-C17-C19-C20-C21-C22-C23-C24-C26-C27-C28-C29-C30-C31-C33-C34-C35-C36-C37-C38-C40-C41-C42-C43-C44-C45-C47-C48-C49-C50-C51-C52-C54-C55-C56-C57-C58-C59-C60-C61-C63-C64-C65-C66-C68-C69-C70-C71-C73-C74-C75-C76-C77-C78-C79-C80-C82-C83-C84-C85-C86-C87-C88-C89-C3</f>
        <v>-2.5</v>
      </c>
      <c r="D91" s="17">
        <f t="shared" si="0"/>
        <v>-58.5</v>
      </c>
      <c r="E91" s="17">
        <f t="shared" si="0"/>
        <v>8</v>
      </c>
      <c r="F91" s="17">
        <f t="shared" si="0"/>
        <v>14</v>
      </c>
      <c r="G91" s="17">
        <f t="shared" si="0"/>
        <v>85</v>
      </c>
      <c r="H91" s="17">
        <f t="shared" si="0"/>
        <v>-10</v>
      </c>
      <c r="I91" s="17">
        <f t="shared" si="0"/>
        <v>-16</v>
      </c>
      <c r="J91" s="17">
        <f t="shared" si="0"/>
        <v>-0.5</v>
      </c>
      <c r="K91" s="17">
        <f t="shared" si="0"/>
        <v>-22.15</v>
      </c>
      <c r="L91" s="17">
        <f t="shared" ref="L91:M91" si="1">L90-L5-L6-L7-L8-L9-L10-L12-L13-L14-L15-L16-L17-L19-L20-L21-L22-L23-L24-L26-L27-L28-L29-L30-L31-L33-L34-L35-L36-L37-L38-L40-L41-L42-L43-L44-L45-L47-L48-L49-L50-L51-L52-L54-L55-L56-L57-L58-L59-L60-L61-L63-L64-L65-L66-L68-L69-L70-L71-L73-L74-L75-L76-L77-L78-L79-L80-L82-L83-L84-L85-L86-L87-L88-L89-L3</f>
        <v>-9.65</v>
      </c>
      <c r="M91" s="17">
        <f t="shared" si="1"/>
        <v>-44.65</v>
      </c>
      <c r="N91" s="17">
        <f>N90-N5-N6-N7-N8-N9-N10-N12-N13-N14-N15-N16-N17-N19-N20-N21-N22-N23-N24-N26-N27-N28-N29-N30-N31-N33-N34-N35-N36-N37-N38-N40-N41-N42-N43-N44-N45-N47-N48-N49-N50-N51-N52-N54-N55-N56-N57-N58-N59-N60-N61-N63-N64-N65-N66-N68-N69-N70-N71-N73-N74-N75-N76-N77-N78-N79-N80-N82-N83-N84-N85-N86-N87-N88-N89-N3</f>
        <v>12.850000000000001</v>
      </c>
      <c r="O91" s="17">
        <f t="shared" si="0"/>
        <v>-24.5</v>
      </c>
      <c r="P91" s="17">
        <f t="shared" ref="P91:Q91" si="2">P90-P5-P6-P7-P8-P9-P10-P12-P13-P14-P15-P16-P17-P19-P20-P21-P22-P23-P24-P26-P27-P28-P29-P30-P31-P33-P34-P35-P36-P37-P38-P40-P41-P42-P43-P44-P45-P47-P48-P49-P50-P51-P52-P54-P55-P56-P57-P58-P59-P60-P61-P63-P64-P65-P66-P68-P69-P70-P71-P73-P74-P75-P76-P77-P78-P79-P80-P82-P83-P84-P85-P86-P87-P88-P89-P3</f>
        <v>-23</v>
      </c>
      <c r="Q91" s="17">
        <f t="shared" si="2"/>
        <v>-13</v>
      </c>
      <c r="R91" s="17">
        <f t="shared" si="0"/>
        <v>209</v>
      </c>
      <c r="S91" s="18"/>
      <c r="T91" s="18"/>
      <c r="U91" s="18"/>
      <c r="V91" s="18"/>
      <c r="W91" s="19">
        <f>SUM(C91:R91)</f>
        <v>104.4</v>
      </c>
    </row>
    <row r="93" spans="1:23" ht="21" x14ac:dyDescent="0.25">
      <c r="J93" s="17"/>
      <c r="K93" s="17"/>
      <c r="L93" s="17"/>
      <c r="M93" s="17"/>
      <c r="N93" s="17"/>
      <c r="O93" s="17"/>
      <c r="P93" s="17"/>
      <c r="Q93" s="17"/>
      <c r="R93" s="17"/>
    </row>
  </sheetData>
  <mergeCells count="28">
    <mergeCell ref="A12:A17"/>
    <mergeCell ref="A1:B2"/>
    <mergeCell ref="A3:B3"/>
    <mergeCell ref="B4:V4"/>
    <mergeCell ref="A5:A10"/>
    <mergeCell ref="B11:V11"/>
    <mergeCell ref="A54:A61"/>
    <mergeCell ref="B18:V18"/>
    <mergeCell ref="A19:A24"/>
    <mergeCell ref="B25:V25"/>
    <mergeCell ref="A26:A31"/>
    <mergeCell ref="B32:V32"/>
    <mergeCell ref="A33:A38"/>
    <mergeCell ref="B39:V39"/>
    <mergeCell ref="A40:A45"/>
    <mergeCell ref="B46:V46"/>
    <mergeCell ref="A47:A52"/>
    <mergeCell ref="B53:V53"/>
    <mergeCell ref="B81:V81"/>
    <mergeCell ref="A82:A89"/>
    <mergeCell ref="A90:B90"/>
    <mergeCell ref="A91:B91"/>
    <mergeCell ref="B62:V62"/>
    <mergeCell ref="A63:A66"/>
    <mergeCell ref="B67:V67"/>
    <mergeCell ref="A68:A71"/>
    <mergeCell ref="B72:V72"/>
    <mergeCell ref="A73:A80"/>
  </mergeCells>
  <pageMargins left="0.70826771653543308" right="0.70826771653543308" top="1.5354330708661417" bottom="1.5354330708661417" header="1.1417322834645669" footer="1.1417322834645669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Q93"/>
  <sheetViews>
    <sheetView tabSelected="1" zoomScale="75" zoomScaleNormal="75" workbookViewId="0">
      <pane ySplit="3" topLeftCell="A4" activePane="bottomLeft" state="frozen"/>
      <selection pane="bottomLeft" activeCell="H90" sqref="H90"/>
    </sheetView>
  </sheetViews>
  <sheetFormatPr defaultRowHeight="15" x14ac:dyDescent="0.25"/>
  <cols>
    <col min="1" max="1" width="20" style="2" customWidth="1"/>
    <col min="2" max="2" width="18.375" style="2" customWidth="1"/>
    <col min="3" max="3" width="14.25" style="2" customWidth="1"/>
    <col min="4" max="4" width="13.25" style="2" customWidth="1"/>
    <col min="5" max="6" width="15.625" style="2" customWidth="1"/>
    <col min="7" max="7" width="13.625" style="2" hidden="1" customWidth="1"/>
    <col min="8" max="8" width="15.375" style="2" customWidth="1"/>
    <col min="9" max="9" width="13.75" style="2" hidden="1" customWidth="1"/>
    <col min="10" max="10" width="13.75" style="2" customWidth="1"/>
    <col min="11" max="21" width="12.875" style="2" customWidth="1"/>
    <col min="22" max="22" width="13.5" style="2" hidden="1" customWidth="1"/>
    <col min="23" max="23" width="12.25" style="2" hidden="1" customWidth="1"/>
    <col min="24" max="24" width="13" style="2" hidden="1" customWidth="1"/>
    <col min="25" max="25" width="12.375" style="2" hidden="1" customWidth="1"/>
    <col min="26" max="26" width="13.125" style="2" customWidth="1"/>
    <col min="27" max="27" width="11.25" style="2" customWidth="1"/>
    <col min="28" max="1031" width="8.25" style="2" customWidth="1"/>
  </cols>
  <sheetData>
    <row r="1" spans="1:26" ht="33" customHeight="1" x14ac:dyDescent="0.25">
      <c r="A1" s="40" t="s">
        <v>0</v>
      </c>
      <c r="B1" s="40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</row>
    <row r="2" spans="1:26" ht="33" customHeight="1" x14ac:dyDescent="0.25">
      <c r="A2" s="40"/>
      <c r="B2" s="40"/>
      <c r="C2" s="3" t="s">
        <v>61</v>
      </c>
      <c r="D2" s="4" t="s">
        <v>76</v>
      </c>
      <c r="E2" s="4" t="s">
        <v>84</v>
      </c>
      <c r="F2" s="4" t="s">
        <v>33</v>
      </c>
      <c r="G2" s="4" t="s">
        <v>62</v>
      </c>
      <c r="H2" s="4" t="s">
        <v>34</v>
      </c>
      <c r="I2" s="4" t="s">
        <v>3</v>
      </c>
      <c r="J2" s="4" t="s">
        <v>22</v>
      </c>
      <c r="K2" s="4" t="s">
        <v>40</v>
      </c>
      <c r="L2" s="4" t="s">
        <v>23</v>
      </c>
      <c r="M2" s="4" t="s">
        <v>37</v>
      </c>
      <c r="N2" s="4" t="s">
        <v>38</v>
      </c>
      <c r="O2" s="4" t="s">
        <v>156</v>
      </c>
      <c r="P2" s="4" t="s">
        <v>24</v>
      </c>
      <c r="Q2" s="4" t="s">
        <v>64</v>
      </c>
      <c r="R2" s="4" t="s">
        <v>54</v>
      </c>
      <c r="S2" s="4" t="s">
        <v>161</v>
      </c>
      <c r="T2" s="4" t="s">
        <v>125</v>
      </c>
      <c r="U2" s="4" t="s">
        <v>55</v>
      </c>
      <c r="V2" s="4"/>
      <c r="W2" s="4"/>
      <c r="X2" s="4"/>
      <c r="Y2" s="4"/>
    </row>
    <row r="3" spans="1:26" s="7" customFormat="1" ht="51" customHeight="1" x14ac:dyDescent="0.2">
      <c r="A3" s="41" t="s">
        <v>5</v>
      </c>
      <c r="B3" s="41"/>
      <c r="C3" s="5">
        <v>0</v>
      </c>
      <c r="D3" s="5">
        <v>15</v>
      </c>
      <c r="E3" s="5">
        <v>0</v>
      </c>
      <c r="F3" s="5">
        <v>15</v>
      </c>
      <c r="G3" s="5">
        <v>0</v>
      </c>
      <c r="H3" s="5">
        <v>0</v>
      </c>
      <c r="I3" s="5">
        <v>0</v>
      </c>
      <c r="J3" s="5">
        <v>15</v>
      </c>
      <c r="K3" s="5">
        <v>15</v>
      </c>
      <c r="L3" s="5">
        <v>15</v>
      </c>
      <c r="M3" s="5">
        <v>15</v>
      </c>
      <c r="N3" s="5">
        <v>15</v>
      </c>
      <c r="O3" s="5">
        <v>15</v>
      </c>
      <c r="P3" s="5">
        <v>15</v>
      </c>
      <c r="Q3" s="5">
        <v>65</v>
      </c>
      <c r="R3" s="5">
        <v>15</v>
      </c>
      <c r="S3" s="5">
        <v>15</v>
      </c>
      <c r="T3" s="5">
        <v>15</v>
      </c>
      <c r="U3" s="5">
        <v>0</v>
      </c>
      <c r="V3" s="6"/>
      <c r="W3" s="6"/>
      <c r="X3" s="6"/>
      <c r="Y3" s="6"/>
    </row>
    <row r="4" spans="1:26" ht="27.75" customHeight="1" x14ac:dyDescent="0.25">
      <c r="A4" s="8" t="s">
        <v>6</v>
      </c>
      <c r="B4" s="28">
        <v>44968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6" ht="15" customHeight="1" x14ac:dyDescent="0.25">
      <c r="A5" s="29" t="s">
        <v>157</v>
      </c>
      <c r="B5" s="9" t="s">
        <v>89</v>
      </c>
      <c r="C5" s="9"/>
      <c r="D5" s="9"/>
      <c r="E5" s="9"/>
      <c r="F5" s="9"/>
      <c r="G5" s="9"/>
      <c r="H5" s="9"/>
      <c r="I5" s="9"/>
      <c r="J5" s="9">
        <v>10</v>
      </c>
      <c r="K5" s="9"/>
      <c r="L5" s="9"/>
      <c r="M5" s="9">
        <v>10</v>
      </c>
      <c r="N5" s="9">
        <v>10</v>
      </c>
      <c r="O5" s="9">
        <v>10</v>
      </c>
      <c r="P5" s="9">
        <v>10</v>
      </c>
      <c r="Q5" s="9">
        <v>10</v>
      </c>
      <c r="R5" s="9">
        <v>10</v>
      </c>
      <c r="S5" s="9">
        <v>15</v>
      </c>
      <c r="T5" s="9">
        <v>10</v>
      </c>
      <c r="U5" s="9"/>
      <c r="V5" s="9"/>
      <c r="W5" s="9"/>
      <c r="X5" s="9"/>
      <c r="Y5" s="9"/>
      <c r="Z5" s="2">
        <f>SUM(C5:U10)</f>
        <v>215</v>
      </c>
    </row>
    <row r="6" spans="1:26" x14ac:dyDescent="0.25">
      <c r="A6" s="29"/>
      <c r="B6" s="9" t="s">
        <v>90</v>
      </c>
      <c r="C6" s="9"/>
      <c r="D6" s="9"/>
      <c r="E6" s="9"/>
      <c r="F6" s="9"/>
      <c r="G6" s="9"/>
      <c r="H6" s="9"/>
      <c r="I6" s="9"/>
      <c r="J6" s="9">
        <v>10</v>
      </c>
      <c r="K6" s="9"/>
      <c r="L6" s="9"/>
      <c r="M6" s="9">
        <v>10</v>
      </c>
      <c r="N6" s="9">
        <v>10</v>
      </c>
      <c r="O6" s="9"/>
      <c r="P6" s="9">
        <v>10</v>
      </c>
      <c r="Q6" s="9">
        <v>10</v>
      </c>
      <c r="R6" s="9">
        <v>10</v>
      </c>
      <c r="S6" s="9"/>
      <c r="T6" s="9">
        <v>10</v>
      </c>
      <c r="U6" s="9"/>
      <c r="V6" s="9"/>
      <c r="W6" s="9"/>
      <c r="X6" s="9"/>
      <c r="Y6" s="9"/>
    </row>
    <row r="7" spans="1:26" x14ac:dyDescent="0.25">
      <c r="A7" s="29"/>
      <c r="B7" s="9" t="s">
        <v>91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>
        <v>10</v>
      </c>
      <c r="P7" s="9"/>
      <c r="Q7" s="9"/>
      <c r="R7" s="9"/>
      <c r="S7" s="9"/>
      <c r="T7" s="9"/>
      <c r="U7" s="9"/>
      <c r="V7" s="9"/>
      <c r="W7" s="9"/>
      <c r="X7" s="9"/>
      <c r="Y7" s="9"/>
    </row>
    <row r="8" spans="1:26" x14ac:dyDescent="0.25">
      <c r="A8" s="29"/>
      <c r="B8" s="9" t="s">
        <v>158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>
        <v>10</v>
      </c>
      <c r="P8" s="9">
        <v>10</v>
      </c>
      <c r="Q8" s="9">
        <v>10</v>
      </c>
      <c r="R8" s="9"/>
      <c r="S8" s="9"/>
      <c r="T8" s="9">
        <v>10</v>
      </c>
      <c r="U8" s="9"/>
      <c r="V8" s="9"/>
      <c r="W8" s="9"/>
      <c r="X8" s="9"/>
      <c r="Y8" s="9"/>
    </row>
    <row r="9" spans="1:26" x14ac:dyDescent="0.25">
      <c r="A9" s="29"/>
      <c r="B9" s="9" t="s">
        <v>140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6" x14ac:dyDescent="0.25">
      <c r="A10" s="2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6" ht="29.25" customHeight="1" x14ac:dyDescent="0.25">
      <c r="A11" s="10" t="s">
        <v>6</v>
      </c>
      <c r="B11" s="28">
        <v>44982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1:26" ht="15" customHeight="1" x14ac:dyDescent="0.25">
      <c r="A12" s="29" t="s">
        <v>162</v>
      </c>
      <c r="B12" s="9" t="s">
        <v>89</v>
      </c>
      <c r="C12" s="9"/>
      <c r="D12" s="9"/>
      <c r="E12" s="9"/>
      <c r="F12" s="9">
        <v>10</v>
      </c>
      <c r="G12" s="9"/>
      <c r="H12" s="9"/>
      <c r="I12" s="9"/>
      <c r="J12" s="9">
        <v>10</v>
      </c>
      <c r="K12" s="9"/>
      <c r="L12" s="9">
        <v>20</v>
      </c>
      <c r="M12" s="9"/>
      <c r="N12" s="9">
        <v>10</v>
      </c>
      <c r="O12" s="9">
        <v>10</v>
      </c>
      <c r="P12" s="9">
        <v>10</v>
      </c>
      <c r="Q12" s="9">
        <v>10</v>
      </c>
      <c r="R12" s="9">
        <v>10</v>
      </c>
      <c r="S12" s="9">
        <v>10</v>
      </c>
      <c r="T12" s="9">
        <v>10</v>
      </c>
      <c r="U12" s="9"/>
      <c r="V12" s="9"/>
      <c r="W12" s="9"/>
      <c r="X12" s="9"/>
      <c r="Y12" s="9"/>
    </row>
    <row r="13" spans="1:26" x14ac:dyDescent="0.25">
      <c r="A13" s="29"/>
      <c r="B13" s="9" t="s">
        <v>90</v>
      </c>
      <c r="C13" s="9"/>
      <c r="D13" s="9"/>
      <c r="E13" s="9"/>
      <c r="F13" s="9">
        <v>10</v>
      </c>
      <c r="G13" s="9"/>
      <c r="H13" s="9"/>
      <c r="I13" s="9"/>
      <c r="J13" s="9">
        <v>10</v>
      </c>
      <c r="K13" s="9"/>
      <c r="L13" s="9">
        <v>10</v>
      </c>
      <c r="M13" s="9"/>
      <c r="N13" s="9">
        <v>10</v>
      </c>
      <c r="O13" s="9">
        <v>20</v>
      </c>
      <c r="P13" s="9">
        <v>10</v>
      </c>
      <c r="Q13" s="9">
        <v>20</v>
      </c>
      <c r="R13" s="9">
        <v>10</v>
      </c>
      <c r="S13" s="9"/>
      <c r="T13" s="9">
        <v>20</v>
      </c>
      <c r="U13" s="9"/>
      <c r="V13" s="9"/>
      <c r="W13" s="9"/>
      <c r="X13" s="9"/>
      <c r="Y13" s="9"/>
    </row>
    <row r="14" spans="1:26" x14ac:dyDescent="0.25">
      <c r="A14" s="29"/>
      <c r="B14" s="9" t="s">
        <v>91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6" x14ac:dyDescent="0.25">
      <c r="A15" s="29"/>
      <c r="B15" s="9" t="s">
        <v>158</v>
      </c>
      <c r="C15" s="9"/>
      <c r="D15" s="9"/>
      <c r="E15" s="9"/>
      <c r="F15" s="9"/>
      <c r="G15" s="9"/>
      <c r="H15" s="9"/>
      <c r="I15" s="9"/>
      <c r="J15" s="9">
        <v>10</v>
      </c>
      <c r="K15" s="9"/>
      <c r="L15" s="9"/>
      <c r="M15" s="9"/>
      <c r="N15" s="9"/>
      <c r="O15" s="9">
        <v>10</v>
      </c>
      <c r="P15" s="9"/>
      <c r="Q15" s="9">
        <v>10</v>
      </c>
      <c r="R15" s="9"/>
      <c r="S15" s="9"/>
      <c r="T15" s="9"/>
      <c r="U15" s="9"/>
      <c r="V15" s="9"/>
      <c r="W15" s="9"/>
      <c r="X15" s="9"/>
      <c r="Y15" s="9"/>
    </row>
    <row r="16" spans="1:26" x14ac:dyDescent="0.25">
      <c r="A16" s="29"/>
      <c r="B16" s="9" t="s">
        <v>163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6" x14ac:dyDescent="0.25">
      <c r="A17" s="29"/>
      <c r="B17" s="9" t="s">
        <v>140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2">
        <f>SUM(C12:U17)</f>
        <v>260</v>
      </c>
    </row>
    <row r="18" spans="1:26" ht="28.5" customHeight="1" x14ac:dyDescent="0.25">
      <c r="A18" s="10" t="s">
        <v>6</v>
      </c>
      <c r="B18" s="28" t="s">
        <v>166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6" ht="15" customHeight="1" x14ac:dyDescent="0.25">
      <c r="A19" s="29" t="s">
        <v>167</v>
      </c>
      <c r="B19" s="9" t="s">
        <v>133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30</v>
      </c>
      <c r="S19" s="9"/>
      <c r="T19" s="9"/>
      <c r="U19" s="9"/>
      <c r="V19" s="9"/>
      <c r="W19" s="9"/>
      <c r="X19" s="9"/>
      <c r="Y19" s="9"/>
    </row>
    <row r="20" spans="1:26" x14ac:dyDescent="0.25">
      <c r="A20" s="29"/>
      <c r="B20" s="9" t="s">
        <v>135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22.5</v>
      </c>
      <c r="S20" s="9"/>
      <c r="T20" s="9"/>
      <c r="U20" s="9"/>
      <c r="V20" s="9"/>
      <c r="W20" s="9"/>
      <c r="X20" s="9"/>
      <c r="Y20" s="9"/>
    </row>
    <row r="21" spans="1:26" x14ac:dyDescent="0.25">
      <c r="A21" s="29"/>
      <c r="B21" s="9" t="s">
        <v>168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6" x14ac:dyDescent="0.25">
      <c r="A22" s="29"/>
      <c r="B22" s="9" t="s">
        <v>169</v>
      </c>
      <c r="C22" s="9"/>
      <c r="D22" s="9">
        <v>5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6" x14ac:dyDescent="0.25">
      <c r="A23" s="29"/>
      <c r="B23" s="9" t="s">
        <v>101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6" x14ac:dyDescent="0.25">
      <c r="A24" s="29"/>
      <c r="B24" s="9" t="s">
        <v>102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2">
        <f>SUM(C19:U24)</f>
        <v>57.5</v>
      </c>
    </row>
    <row r="25" spans="1:26" ht="25.5" customHeight="1" x14ac:dyDescent="0.25">
      <c r="A25" s="10" t="s">
        <v>6</v>
      </c>
      <c r="B25" s="28">
        <v>44996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6" ht="15" customHeight="1" x14ac:dyDescent="0.25">
      <c r="A26" s="29" t="s">
        <v>178</v>
      </c>
      <c r="B26" s="9" t="s">
        <v>93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>
        <v>10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6" x14ac:dyDescent="0.25">
      <c r="A27" s="29"/>
      <c r="B27" s="9" t="s">
        <v>90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>
        <v>10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6" x14ac:dyDescent="0.25">
      <c r="A28" s="29"/>
      <c r="B28" s="9" t="s">
        <v>91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6" x14ac:dyDescent="0.25">
      <c r="A29" s="29"/>
      <c r="B29" s="9" t="s">
        <v>113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6" x14ac:dyDescent="0.25">
      <c r="A30" s="29"/>
      <c r="B30" s="9" t="s">
        <v>101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6" x14ac:dyDescent="0.25">
      <c r="A31" s="29"/>
      <c r="B31" s="9" t="s">
        <v>102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2">
        <f>SUM(C26:U31)</f>
        <v>20</v>
      </c>
    </row>
    <row r="32" spans="1:26" ht="26.25" hidden="1" x14ac:dyDescent="0.25">
      <c r="A32" s="10" t="s">
        <v>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26" ht="15" hidden="1" customHeight="1" x14ac:dyDescent="0.25">
      <c r="A33" s="29"/>
      <c r="B33" s="9" t="s">
        <v>89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6" hidden="1" x14ac:dyDescent="0.25">
      <c r="A34" s="29"/>
      <c r="B34" s="9" t="s">
        <v>90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6" hidden="1" x14ac:dyDescent="0.25">
      <c r="A35" s="29"/>
      <c r="B35" s="9" t="s">
        <v>92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6" hidden="1" x14ac:dyDescent="0.25">
      <c r="A36" s="29"/>
      <c r="B36" s="9" t="s">
        <v>128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6" hidden="1" x14ac:dyDescent="0.25">
      <c r="A37" s="2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6" hidden="1" x14ac:dyDescent="0.25">
      <c r="A38" s="2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2">
        <f>SUM(C33:U38)</f>
        <v>0</v>
      </c>
    </row>
    <row r="39" spans="1:26" ht="26.25" hidden="1" x14ac:dyDescent="0.25">
      <c r="A39" s="10" t="s">
        <v>6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spans="1:26" ht="15" hidden="1" customHeight="1" x14ac:dyDescent="0.25">
      <c r="A40" s="29"/>
      <c r="B40" s="9" t="s">
        <v>89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6" hidden="1" x14ac:dyDescent="0.25">
      <c r="A41" s="29"/>
      <c r="B41" s="9" t="s">
        <v>90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6" hidden="1" x14ac:dyDescent="0.25">
      <c r="A42" s="29"/>
      <c r="B42" s="9" t="s">
        <v>92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6" hidden="1" x14ac:dyDescent="0.25">
      <c r="A43" s="29"/>
      <c r="B43" s="9" t="s">
        <v>129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6" hidden="1" x14ac:dyDescent="0.25">
      <c r="A44" s="2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6" hidden="1" x14ac:dyDescent="0.25">
      <c r="A45" s="2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2">
        <f>SUM(C40:U45)</f>
        <v>0</v>
      </c>
    </row>
    <row r="46" spans="1:26" ht="26.25" hidden="1" x14ac:dyDescent="0.25">
      <c r="A46" s="10" t="s">
        <v>6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</row>
    <row r="47" spans="1:26" ht="15" hidden="1" customHeight="1" x14ac:dyDescent="0.25">
      <c r="A47" s="29"/>
      <c r="B47" s="9" t="s">
        <v>94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6" hidden="1" x14ac:dyDescent="0.25">
      <c r="A48" s="29"/>
      <c r="B48" s="9" t="s">
        <v>131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6" hidden="1" x14ac:dyDescent="0.25">
      <c r="A49" s="29"/>
      <c r="B49" s="9" t="s">
        <v>132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6" hidden="1" x14ac:dyDescent="0.25">
      <c r="A50" s="29"/>
      <c r="B50" s="9" t="s">
        <v>101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6" hidden="1" x14ac:dyDescent="0.25">
      <c r="A51" s="29"/>
      <c r="B51" s="9" t="s">
        <v>102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2">
        <f>SUM(C47:U52)</f>
        <v>0</v>
      </c>
    </row>
    <row r="52" spans="1:26" hidden="1" x14ac:dyDescent="0.25">
      <c r="A52" s="2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6" ht="26.25" hidden="1" x14ac:dyDescent="0.25">
      <c r="A53" s="10" t="s">
        <v>6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</row>
    <row r="54" spans="1:26" ht="15" hidden="1" customHeight="1" x14ac:dyDescent="0.25">
      <c r="A54" s="29"/>
      <c r="B54" s="9" t="s">
        <v>136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6" hidden="1" x14ac:dyDescent="0.25">
      <c r="A55" s="29"/>
      <c r="B55" s="9" t="s">
        <v>137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6" hidden="1" x14ac:dyDescent="0.25">
      <c r="A56" s="29"/>
      <c r="B56" s="9" t="s">
        <v>98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6" hidden="1" x14ac:dyDescent="0.25">
      <c r="A57" s="29"/>
      <c r="B57" s="9" t="s">
        <v>99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6" hidden="1" x14ac:dyDescent="0.25">
      <c r="A58" s="2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6" hidden="1" x14ac:dyDescent="0.25">
      <c r="A59" s="2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6" hidden="1" x14ac:dyDescent="0.25">
      <c r="A60" s="2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6" hidden="1" x14ac:dyDescent="0.25">
      <c r="A61" s="2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2">
        <f>SUM(C54:U61)</f>
        <v>0</v>
      </c>
    </row>
    <row r="62" spans="1:26" ht="26.25" hidden="1" x14ac:dyDescent="0.25">
      <c r="A62" s="10" t="s">
        <v>6</v>
      </c>
      <c r="B62" s="32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</row>
    <row r="63" spans="1:26" ht="15" hidden="1" customHeight="1" x14ac:dyDescent="0.25">
      <c r="A63" s="2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6" hidden="1" x14ac:dyDescent="0.25">
      <c r="A64" s="2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6" hidden="1" x14ac:dyDescent="0.25">
      <c r="A65" s="2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6" ht="30" hidden="1" customHeight="1" x14ac:dyDescent="0.25">
      <c r="A66" s="2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2">
        <f>SUM(C63:U66)</f>
        <v>0</v>
      </c>
    </row>
    <row r="67" spans="1:26" ht="41.25" hidden="1" customHeight="1" x14ac:dyDescent="0.25">
      <c r="A67" s="10" t="s">
        <v>6</v>
      </c>
      <c r="B67" s="32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</row>
    <row r="68" spans="1:26" hidden="1" x14ac:dyDescent="0.25">
      <c r="A68" s="2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6" hidden="1" x14ac:dyDescent="0.25">
      <c r="A69" s="2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6" hidden="1" x14ac:dyDescent="0.25">
      <c r="A70" s="2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6" hidden="1" x14ac:dyDescent="0.25">
      <c r="A71" s="2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2">
        <f>SUM(C68:U71)</f>
        <v>0</v>
      </c>
    </row>
    <row r="72" spans="1:26" ht="26.25" hidden="1" x14ac:dyDescent="0.25">
      <c r="A72" s="10" t="s">
        <v>6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</row>
    <row r="73" spans="1:26" ht="15" hidden="1" customHeight="1" x14ac:dyDescent="0.25">
      <c r="A73" s="29"/>
      <c r="B73" s="9" t="s">
        <v>89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6" hidden="1" x14ac:dyDescent="0.25">
      <c r="A74" s="29"/>
      <c r="B74" s="9" t="s">
        <v>90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6" hidden="1" x14ac:dyDescent="0.25">
      <c r="A75" s="29"/>
      <c r="B75" s="9" t="s">
        <v>92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6" hidden="1" x14ac:dyDescent="0.25">
      <c r="A76" s="29"/>
      <c r="B76" s="9" t="s">
        <v>129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6" hidden="1" x14ac:dyDescent="0.25">
      <c r="A77" s="29"/>
      <c r="B77" s="9" t="s">
        <v>139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6" hidden="1" x14ac:dyDescent="0.25">
      <c r="A78" s="29"/>
      <c r="B78" s="9" t="s">
        <v>140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6" hidden="1" x14ac:dyDescent="0.25">
      <c r="A79" s="29"/>
      <c r="B79" s="9" t="s">
        <v>141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6" hidden="1" x14ac:dyDescent="0.25">
      <c r="A80" s="2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2">
        <f>SUM(C73:U80)</f>
        <v>0</v>
      </c>
    </row>
    <row r="81" spans="1:26" ht="26.25" hidden="1" x14ac:dyDescent="0.25">
      <c r="A81" s="10" t="s">
        <v>6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</row>
    <row r="82" spans="1:26" ht="15" hidden="1" customHeight="1" x14ac:dyDescent="0.25">
      <c r="A82" s="2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2">
        <f>SUM(C82:U82)</f>
        <v>0</v>
      </c>
    </row>
    <row r="83" spans="1:26" hidden="1" x14ac:dyDescent="0.25">
      <c r="A83" s="2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2">
        <f>SUM(C83:U83)</f>
        <v>0</v>
      </c>
    </row>
    <row r="84" spans="1:26" hidden="1" x14ac:dyDescent="0.25">
      <c r="A84" s="2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6" hidden="1" x14ac:dyDescent="0.25">
      <c r="A85" s="2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6" hidden="1" x14ac:dyDescent="0.25">
      <c r="A86" s="29"/>
      <c r="B86" s="11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6" hidden="1" x14ac:dyDescent="0.25">
      <c r="A87" s="2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6" hidden="1" x14ac:dyDescent="0.25">
      <c r="A88" s="2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2">
        <f>SUM(C85:U88)</f>
        <v>0</v>
      </c>
    </row>
    <row r="89" spans="1:26" hidden="1" x14ac:dyDescent="0.25">
      <c r="A89" s="29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9"/>
      <c r="W89" s="9"/>
      <c r="X89" s="9"/>
      <c r="Y89" s="9"/>
      <c r="Z89" s="2">
        <f>SUM(C82:U89)</f>
        <v>0</v>
      </c>
    </row>
    <row r="90" spans="1:26" ht="27.75" customHeight="1" x14ac:dyDescent="0.25">
      <c r="A90" s="30" t="s">
        <v>18</v>
      </c>
      <c r="B90" s="30"/>
      <c r="C90" s="13">
        <v>17.5</v>
      </c>
      <c r="D90" s="14">
        <v>78</v>
      </c>
      <c r="E90" s="13">
        <v>-6</v>
      </c>
      <c r="F90" s="13">
        <v>62</v>
      </c>
      <c r="G90" s="14">
        <v>-12.5</v>
      </c>
      <c r="H90" s="26">
        <v>24</v>
      </c>
      <c r="I90" s="26">
        <v>0</v>
      </c>
      <c r="J90" s="26">
        <v>22.5</v>
      </c>
      <c r="K90" s="26">
        <v>42</v>
      </c>
      <c r="L90" s="26">
        <v>36</v>
      </c>
      <c r="M90" s="26">
        <v>50</v>
      </c>
      <c r="N90" s="26">
        <v>41.8</v>
      </c>
      <c r="O90" s="26">
        <v>175</v>
      </c>
      <c r="P90" s="26">
        <v>80</v>
      </c>
      <c r="Q90" s="26">
        <v>50</v>
      </c>
      <c r="R90" s="26">
        <v>178</v>
      </c>
      <c r="S90" s="26">
        <v>55</v>
      </c>
      <c r="T90" s="26">
        <v>80</v>
      </c>
      <c r="U90" s="26">
        <v>-64</v>
      </c>
      <c r="V90" s="16"/>
      <c r="W90" s="16"/>
      <c r="X90" s="16"/>
      <c r="Y90" s="16"/>
    </row>
    <row r="91" spans="1:26" ht="36" customHeight="1" x14ac:dyDescent="0.25">
      <c r="A91" s="31" t="s">
        <v>19</v>
      </c>
      <c r="B91" s="31"/>
      <c r="C91" s="17">
        <f>C90-C5-C6-C7-C8-C9-C10-C12-C13-C14-C15-C16-C17-C19-C20-C21-C22-C23-C24-C26-C27-C28-C29-C30-C31-C33-C34-C35-C36-C37-C38-C40-C41-C42-C43-C44-C45-C47-C48-C49-C50-C51-C52-C54-C55-C56-C57-C58-C59-C60-C61-C63-C64-C65-C66-C68-C69-C70-C71-C73-C74-C75-C76-C77-C78-C79-C80-C82-C83-C84-C85-C86-C87-C88-C89-C3</f>
        <v>17.5</v>
      </c>
      <c r="D91" s="17">
        <f>D90-D5-D6-D7-D8-D9-D10-D12-D13-D14-D15-D16-D17-D19-D20-D21-D22-D23-D24-D26-D27-D28-D29-D30-D31-D33-D34-D35-D36-D37-D38-D40-D41-D42-D43-D44-D45-D47-D48-D49-D50-D51-D52-D54-D55-D56-D57-D58-D59-D60-D61-D63-D64-D65-D66-D68-D69-D70-D71-D73-D74-D75-D76-D77-D78-D79-D80-D82-D83-D84-D85-D86-D87-D88-D89-D3</f>
        <v>58</v>
      </c>
      <c r="E91" s="17">
        <f>E90-E5-E6-E7-E8-E9-E10-E12-E13-E14-E15-E16-E17-E19-E20-E21-E22-E23-E24-E26-E27-E28-E29-E30-E31-E33-E34-E35-E36-E37-E38-E40-E41-E42-E43-E44-E45-E47-E48-E49-E50-E51-E52-E54-E55-E56-E57-E58-E59-E60-E61-E63-E64-E65-E66-E68-E69-E70-E71-E73-E74-E75-E76-E77-E78-E79-E80-E82-E83-E84-E85-E86-E87-E88-E89-E3</f>
        <v>-6</v>
      </c>
      <c r="F91" s="17">
        <f>F90-F5-F6-F7-F8-F9-F10-F12-F13-F14-F15-F16-F17-F19-F20-F21-F22-F23-F24-F26-F27-F28-F29-F30-F31-F33-F34-F35-F36-F37-F38-F40-F41-F42-F43-F44-F45-F47-F48-F49-F50-F51-F52-F54-F55-F56-F57-F58-F59-F60-F61-F63-F64-F65-F66-F68-F69-F70-F71-F73-F74-F75-F76-F77-F78-F79-F80-F82-F83-F84-F85-F86-F87-F88-F89-F3</f>
        <v>27</v>
      </c>
      <c r="G91" s="17">
        <f t="shared" ref="G91:U91" si="0">G90-G5-G6-G7-G8-G9-G10-G12-G13-G14-G15-G16-G17-G19-G20-G21-G22-G23-G24-G26-G27-G28-G29-G30-G31-G33-G34-G35-G36-G37-G38-G40-G41-G42-G43-G44-G45-G47-G48-G49-G50-G51-G52-G54-G55-G56-G57-G58-G59-G60-G61-G63-G64-G65-G66-G68-G69-G70-G71-G73-G74-G75-G76-G77-G78-G79-G80-G82-G83-G84-G85-G86-G87-G88-G89-G3</f>
        <v>-12.5</v>
      </c>
      <c r="H91" s="25">
        <f t="shared" si="0"/>
        <v>24</v>
      </c>
      <c r="I91" s="25">
        <f t="shared" si="0"/>
        <v>0</v>
      </c>
      <c r="J91" s="25">
        <f t="shared" si="0"/>
        <v>-42.5</v>
      </c>
      <c r="K91" s="25">
        <f t="shared" si="0"/>
        <v>27</v>
      </c>
      <c r="L91" s="25">
        <f t="shared" si="0"/>
        <v>-9</v>
      </c>
      <c r="M91" s="25">
        <f t="shared" ref="M91:N91" si="1">M90-M5-M6-M7-M8-M9-M10-M12-M13-M14-M15-M16-M17-M19-M20-M21-M22-M23-M24-M26-M27-M28-M29-M30-M31-M33-M34-M35-M36-M37-M38-M40-M41-M42-M43-M44-M45-M47-M48-M49-M50-M51-M52-M54-M55-M56-M57-M58-M59-M60-M61-M63-M64-M65-M66-M68-M69-M70-M71-M73-M74-M75-M76-M77-M78-M79-M80-M82-M83-M84-M85-M86-M87-M88-M89-M3</f>
        <v>-5</v>
      </c>
      <c r="N91" s="25">
        <f t="shared" si="1"/>
        <v>-13.200000000000003</v>
      </c>
      <c r="O91" s="25">
        <f t="shared" si="0"/>
        <v>90</v>
      </c>
      <c r="P91" s="25">
        <f t="shared" ref="P91:T91" si="2">P90-P5-P6-P7-P8-P9-P10-P12-P13-P14-P15-P16-P17-P19-P20-P21-P22-P23-P24-P26-P27-P28-P29-P30-P31-P33-P34-P35-P36-P37-P38-P40-P41-P42-P43-P44-P45-P47-P48-P49-P50-P51-P52-P54-P55-P56-P57-P58-P59-P60-P61-P63-P64-P65-P66-P68-P69-P70-P71-P73-P74-P75-P76-P77-P78-P79-P80-P82-P83-P84-P85-P86-P87-P88-P89-P3</f>
        <v>15</v>
      </c>
      <c r="Q91" s="25">
        <f t="shared" ref="Q91:S91" si="3">Q90-Q5-Q6-Q7-Q8-Q9-Q10-Q12-Q13-Q14-Q15-Q16-Q17-Q19-Q20-Q21-Q22-Q23-Q24-Q26-Q27-Q28-Q29-Q30-Q31-Q33-Q34-Q35-Q36-Q37-Q38-Q40-Q41-Q42-Q43-Q44-Q45-Q47-Q48-Q49-Q50-Q51-Q52-Q54-Q55-Q56-Q57-Q58-Q59-Q60-Q61-Q63-Q64-Q65-Q66-Q68-Q69-Q70-Q71-Q73-Q74-Q75-Q76-Q77-Q78-Q79-Q80-Q82-Q83-Q84-Q85-Q86-Q87-Q88-Q89-Q3</f>
        <v>-85</v>
      </c>
      <c r="R91" s="25">
        <f t="shared" si="3"/>
        <v>70.5</v>
      </c>
      <c r="S91" s="25">
        <f t="shared" si="3"/>
        <v>15</v>
      </c>
      <c r="T91" s="25">
        <f t="shared" si="2"/>
        <v>5</v>
      </c>
      <c r="U91" s="25">
        <f t="shared" si="0"/>
        <v>-64</v>
      </c>
      <c r="V91" s="18"/>
      <c r="W91" s="18"/>
      <c r="X91" s="18"/>
      <c r="Y91" s="18"/>
    </row>
    <row r="93" spans="1:26" x14ac:dyDescent="0.25">
      <c r="Z93" s="19">
        <f>SUM(C91:U91)</f>
        <v>111.80000000000001</v>
      </c>
    </row>
  </sheetData>
  <mergeCells count="28">
    <mergeCell ref="A12:A17"/>
    <mergeCell ref="A1:B2"/>
    <mergeCell ref="A3:B3"/>
    <mergeCell ref="B4:Y4"/>
    <mergeCell ref="A5:A10"/>
    <mergeCell ref="B11:Y11"/>
    <mergeCell ref="A54:A61"/>
    <mergeCell ref="B18:Y18"/>
    <mergeCell ref="A19:A24"/>
    <mergeCell ref="B25:Y25"/>
    <mergeCell ref="A26:A31"/>
    <mergeCell ref="B32:Y32"/>
    <mergeCell ref="A33:A38"/>
    <mergeCell ref="B39:Y39"/>
    <mergeCell ref="A40:A45"/>
    <mergeCell ref="B46:Y46"/>
    <mergeCell ref="A47:A52"/>
    <mergeCell ref="B53:Y53"/>
    <mergeCell ref="B81:Y81"/>
    <mergeCell ref="A82:A89"/>
    <mergeCell ref="A90:B90"/>
    <mergeCell ref="A91:B91"/>
    <mergeCell ref="B62:Y62"/>
    <mergeCell ref="A63:A66"/>
    <mergeCell ref="B67:Y67"/>
    <mergeCell ref="A68:A71"/>
    <mergeCell ref="B72:Y72"/>
    <mergeCell ref="A73:A80"/>
  </mergeCells>
  <pageMargins left="0.70826771653543308" right="0.70826771653543308" top="1.5354330708661417" bottom="1.5354330708661417" header="1.1417322834645669" footer="1.1417322834645669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E102"/>
  <sheetViews>
    <sheetView zoomScale="77" zoomScaleNormal="77" workbookViewId="0">
      <pane ySplit="3" topLeftCell="A4" activePane="bottomLeft" state="frozen"/>
      <selection pane="bottomLeft" activeCell="F42" sqref="F42"/>
    </sheetView>
  </sheetViews>
  <sheetFormatPr defaultRowHeight="15" x14ac:dyDescent="0.25"/>
  <cols>
    <col min="1" max="1" width="20" style="2" customWidth="1"/>
    <col min="2" max="2" width="19" style="2" customWidth="1"/>
    <col min="3" max="3" width="13" style="2" hidden="1" customWidth="1"/>
    <col min="4" max="4" width="15.375" style="2" hidden="1" customWidth="1"/>
    <col min="5" max="5" width="13.75" style="2" hidden="1" customWidth="1"/>
    <col min="6" max="6" width="13.75" style="2" customWidth="1"/>
    <col min="7" max="7" width="13.75" style="2" hidden="1" customWidth="1"/>
    <col min="8" max="8" width="12.875" style="2" hidden="1" customWidth="1"/>
    <col min="9" max="11" width="12.75" style="2" hidden="1" customWidth="1"/>
    <col min="12" max="12" width="13.625" style="2" hidden="1" customWidth="1"/>
    <col min="13" max="15" width="13.625" style="2" customWidth="1"/>
    <col min="16" max="18" width="13.625" style="2" hidden="1" customWidth="1"/>
    <col min="19" max="24" width="13.625" style="2" customWidth="1"/>
    <col min="25" max="25" width="13.625" style="2" hidden="1" customWidth="1"/>
    <col min="26" max="26" width="13.625" style="2" customWidth="1"/>
    <col min="27" max="29" width="13.625" style="2" hidden="1" customWidth="1"/>
    <col min="30" max="32" width="13.625" style="2" customWidth="1"/>
    <col min="33" max="40" width="13.625" style="2" hidden="1" customWidth="1"/>
    <col min="41" max="62" width="13.625" style="2" customWidth="1"/>
    <col min="63" max="63" width="12.25" style="2" customWidth="1"/>
    <col min="64" max="64" width="13" style="2" customWidth="1"/>
    <col min="65" max="65" width="12.375" style="2" customWidth="1"/>
    <col min="66" max="66" width="11.875" style="2" customWidth="1"/>
    <col min="67" max="67" width="11.25" style="2" customWidth="1"/>
    <col min="68" max="1071" width="8.25" style="2" customWidth="1"/>
  </cols>
  <sheetData>
    <row r="1" spans="1:66" ht="33" customHeight="1" x14ac:dyDescent="0.25">
      <c r="A1" s="40" t="s">
        <v>0</v>
      </c>
      <c r="B1" s="40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</row>
    <row r="2" spans="1:66" ht="33" customHeight="1" x14ac:dyDescent="0.25">
      <c r="A2" s="40"/>
      <c r="B2" s="40"/>
      <c r="C2" s="4" t="s">
        <v>25</v>
      </c>
      <c r="D2" s="4" t="s">
        <v>63</v>
      </c>
      <c r="E2" s="4" t="s">
        <v>26</v>
      </c>
      <c r="F2" s="4" t="s">
        <v>27</v>
      </c>
      <c r="G2" s="23" t="s">
        <v>28</v>
      </c>
      <c r="H2" s="23" t="s">
        <v>29</v>
      </c>
      <c r="I2" s="4" t="s">
        <v>39</v>
      </c>
      <c r="J2" s="24" t="s">
        <v>41</v>
      </c>
      <c r="K2" s="4" t="s">
        <v>42</v>
      </c>
      <c r="L2" s="4" t="s">
        <v>43</v>
      </c>
      <c r="M2" s="4" t="s">
        <v>44</v>
      </c>
      <c r="N2" s="4" t="s">
        <v>45</v>
      </c>
      <c r="O2" s="4" t="s">
        <v>46</v>
      </c>
      <c r="P2" s="4" t="s">
        <v>47</v>
      </c>
      <c r="Q2" s="4" t="s">
        <v>48</v>
      </c>
      <c r="R2" s="4" t="s">
        <v>49</v>
      </c>
      <c r="S2" s="4" t="s">
        <v>50</v>
      </c>
      <c r="T2" s="4" t="s">
        <v>51</v>
      </c>
      <c r="U2" s="4" t="s">
        <v>58</v>
      </c>
      <c r="V2" s="4" t="s">
        <v>52</v>
      </c>
      <c r="W2" s="4" t="s">
        <v>56</v>
      </c>
      <c r="X2" s="4" t="s">
        <v>53</v>
      </c>
      <c r="Y2" s="4" t="s">
        <v>66</v>
      </c>
      <c r="Z2" s="4" t="s">
        <v>68</v>
      </c>
      <c r="AA2" s="4" t="s">
        <v>65</v>
      </c>
      <c r="AB2" s="4" t="s">
        <v>73</v>
      </c>
      <c r="AC2" s="4" t="s">
        <v>75</v>
      </c>
      <c r="AD2" s="4" t="s">
        <v>74</v>
      </c>
      <c r="AE2" s="4" t="s">
        <v>119</v>
      </c>
      <c r="AF2" s="4" t="s">
        <v>72</v>
      </c>
      <c r="AG2" s="4" t="s">
        <v>71</v>
      </c>
      <c r="AH2" s="4" t="s">
        <v>77</v>
      </c>
      <c r="AI2" s="4" t="s">
        <v>80</v>
      </c>
      <c r="AJ2" s="4" t="s">
        <v>70</v>
      </c>
      <c r="AK2" s="4" t="s">
        <v>69</v>
      </c>
      <c r="AL2" s="4" t="s">
        <v>83</v>
      </c>
      <c r="AM2" s="4" t="s">
        <v>82</v>
      </c>
      <c r="AN2" s="4" t="s">
        <v>81</v>
      </c>
      <c r="AO2" s="4" t="s">
        <v>88</v>
      </c>
      <c r="AP2" s="4" t="s">
        <v>79</v>
      </c>
      <c r="AQ2" s="4" t="s">
        <v>100</v>
      </c>
      <c r="AR2" s="4" t="s">
        <v>116</v>
      </c>
      <c r="AS2" s="4" t="s">
        <v>108</v>
      </c>
      <c r="AT2" s="4" t="s">
        <v>111</v>
      </c>
      <c r="AU2" s="4" t="s">
        <v>122</v>
      </c>
      <c r="AV2" s="4" t="s">
        <v>123</v>
      </c>
      <c r="AW2" s="4" t="s">
        <v>121</v>
      </c>
      <c r="AX2" s="4" t="s">
        <v>120</v>
      </c>
      <c r="AY2" s="4" t="s">
        <v>118</v>
      </c>
      <c r="AZ2" s="4" t="s">
        <v>112</v>
      </c>
      <c r="BA2" s="4" t="s">
        <v>110</v>
      </c>
      <c r="BB2" s="4" t="s">
        <v>109</v>
      </c>
      <c r="BC2" s="4" t="s">
        <v>107</v>
      </c>
      <c r="BD2" s="4" t="s">
        <v>106</v>
      </c>
      <c r="BE2" s="4" t="s">
        <v>117</v>
      </c>
      <c r="BF2" s="4" t="s">
        <v>130</v>
      </c>
      <c r="BG2" s="4" t="s">
        <v>115</v>
      </c>
      <c r="BH2" s="4" t="s">
        <v>105</v>
      </c>
      <c r="BI2" s="4" t="s">
        <v>97</v>
      </c>
      <c r="BJ2" s="4" t="s">
        <v>96</v>
      </c>
      <c r="BK2" s="4" t="s">
        <v>171</v>
      </c>
      <c r="BL2" s="4" t="s">
        <v>172</v>
      </c>
      <c r="BM2" s="4"/>
    </row>
    <row r="3" spans="1:66" s="7" customFormat="1" ht="33" customHeight="1" x14ac:dyDescent="0.2">
      <c r="A3" s="41" t="s">
        <v>5</v>
      </c>
      <c r="B3" s="41"/>
      <c r="C3" s="5">
        <v>0</v>
      </c>
      <c r="D3" s="5">
        <v>0</v>
      </c>
      <c r="E3" s="5">
        <v>0</v>
      </c>
      <c r="F3" s="5">
        <v>15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15</v>
      </c>
      <c r="N3" s="5">
        <v>15</v>
      </c>
      <c r="O3" s="5">
        <v>15</v>
      </c>
      <c r="P3" s="5">
        <v>0</v>
      </c>
      <c r="Q3" s="5">
        <v>0</v>
      </c>
      <c r="R3" s="5">
        <v>0</v>
      </c>
      <c r="S3" s="5">
        <v>15</v>
      </c>
      <c r="T3" s="5">
        <v>15</v>
      </c>
      <c r="U3" s="5">
        <v>15</v>
      </c>
      <c r="V3" s="5">
        <v>15</v>
      </c>
      <c r="W3" s="5">
        <v>15</v>
      </c>
      <c r="X3" s="5">
        <v>15</v>
      </c>
      <c r="Y3" s="5">
        <v>0</v>
      </c>
      <c r="Z3" s="5">
        <v>15</v>
      </c>
      <c r="AA3" s="5">
        <v>0</v>
      </c>
      <c r="AB3" s="5">
        <v>0</v>
      </c>
      <c r="AC3" s="5">
        <v>0</v>
      </c>
      <c r="AD3" s="5">
        <v>15</v>
      </c>
      <c r="AE3" s="5">
        <v>15</v>
      </c>
      <c r="AF3" s="5">
        <v>15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13</v>
      </c>
      <c r="AN3" s="5">
        <v>0</v>
      </c>
      <c r="AO3" s="5">
        <v>15</v>
      </c>
      <c r="AP3" s="5">
        <v>15</v>
      </c>
      <c r="AQ3" s="5">
        <v>15</v>
      </c>
      <c r="AR3" s="5">
        <v>20</v>
      </c>
      <c r="AS3" s="5">
        <v>20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20</v>
      </c>
      <c r="BA3" s="5">
        <v>0</v>
      </c>
      <c r="BB3" s="5">
        <v>20</v>
      </c>
      <c r="BC3" s="5">
        <v>0</v>
      </c>
      <c r="BD3" s="5">
        <v>15</v>
      </c>
      <c r="BE3" s="5">
        <v>0</v>
      </c>
      <c r="BF3" s="5">
        <v>0</v>
      </c>
      <c r="BG3" s="5">
        <v>0</v>
      </c>
      <c r="BH3" s="5">
        <v>20</v>
      </c>
      <c r="BI3" s="5">
        <v>15</v>
      </c>
      <c r="BJ3" s="5">
        <v>15</v>
      </c>
      <c r="BK3" s="6"/>
      <c r="BL3" s="6"/>
      <c r="BM3" s="6"/>
    </row>
    <row r="4" spans="1:66" ht="27.75" customHeight="1" x14ac:dyDescent="0.25">
      <c r="A4" s="8" t="s">
        <v>6</v>
      </c>
      <c r="B4" s="42">
        <v>44968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</row>
    <row r="5" spans="1:66" ht="15" customHeight="1" x14ac:dyDescent="0.25">
      <c r="A5" s="29" t="s">
        <v>159</v>
      </c>
      <c r="B5" s="9" t="s">
        <v>89</v>
      </c>
      <c r="C5" s="9"/>
      <c r="D5" s="9"/>
      <c r="E5" s="9"/>
      <c r="F5" s="9">
        <v>10</v>
      </c>
      <c r="G5" s="9"/>
      <c r="H5" s="9"/>
      <c r="I5" s="9"/>
      <c r="J5" s="9"/>
      <c r="K5" s="9"/>
      <c r="L5" s="9"/>
      <c r="M5" s="9">
        <v>10</v>
      </c>
      <c r="N5" s="9">
        <v>10</v>
      </c>
      <c r="O5" s="9"/>
      <c r="P5" s="9"/>
      <c r="Q5" s="9"/>
      <c r="R5" s="9"/>
      <c r="S5" s="9">
        <v>10</v>
      </c>
      <c r="T5" s="9">
        <v>10</v>
      </c>
      <c r="U5" s="9">
        <v>10</v>
      </c>
      <c r="V5" s="9"/>
      <c r="W5" s="9"/>
      <c r="X5" s="9">
        <v>10</v>
      </c>
      <c r="Y5" s="9"/>
      <c r="Z5" s="9">
        <v>10</v>
      </c>
      <c r="AA5" s="9"/>
      <c r="AB5" s="9"/>
      <c r="AC5" s="9"/>
      <c r="AD5" s="9"/>
      <c r="AE5" s="9">
        <v>10</v>
      </c>
      <c r="AF5" s="9">
        <v>10</v>
      </c>
      <c r="AG5" s="9"/>
      <c r="AH5" s="9"/>
      <c r="AI5" s="9"/>
      <c r="AJ5" s="9"/>
      <c r="AK5" s="9"/>
      <c r="AL5" s="9"/>
      <c r="AM5" s="9"/>
      <c r="AN5" s="9"/>
      <c r="AO5" s="9">
        <v>10</v>
      </c>
      <c r="AP5" s="9">
        <v>10</v>
      </c>
      <c r="AQ5" s="9">
        <v>10</v>
      </c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>
        <v>18</v>
      </c>
      <c r="BI5" s="9"/>
      <c r="BJ5" s="9">
        <v>10</v>
      </c>
      <c r="BK5" s="9"/>
      <c r="BL5" s="9"/>
      <c r="BM5" s="9"/>
      <c r="BN5" s="20">
        <f>SUM(F5:BM10)</f>
        <v>391</v>
      </c>
    </row>
    <row r="6" spans="1:66" x14ac:dyDescent="0.25">
      <c r="A6" s="29"/>
      <c r="B6" s="9" t="s">
        <v>90</v>
      </c>
      <c r="C6" s="9"/>
      <c r="D6" s="9"/>
      <c r="E6" s="9"/>
      <c r="F6" s="9">
        <v>10</v>
      </c>
      <c r="G6" s="9"/>
      <c r="H6" s="9"/>
      <c r="I6" s="9"/>
      <c r="J6" s="9"/>
      <c r="K6" s="9"/>
      <c r="L6" s="9"/>
      <c r="M6" s="9">
        <v>10</v>
      </c>
      <c r="N6" s="9"/>
      <c r="O6" s="9"/>
      <c r="P6" s="9"/>
      <c r="Q6" s="9"/>
      <c r="R6" s="9"/>
      <c r="S6" s="9"/>
      <c r="T6" s="9">
        <v>10</v>
      </c>
      <c r="U6" s="9">
        <v>10</v>
      </c>
      <c r="V6" s="9">
        <v>10</v>
      </c>
      <c r="W6" s="9"/>
      <c r="X6" s="9">
        <v>10</v>
      </c>
      <c r="Y6" s="9"/>
      <c r="Z6" s="9">
        <v>10</v>
      </c>
      <c r="AA6" s="9"/>
      <c r="AB6" s="9"/>
      <c r="AC6" s="9"/>
      <c r="AD6" s="9"/>
      <c r="AE6" s="9">
        <v>10</v>
      </c>
      <c r="AF6" s="9">
        <v>10</v>
      </c>
      <c r="AG6" s="9"/>
      <c r="AH6" s="9"/>
      <c r="AI6" s="9"/>
      <c r="AJ6" s="9"/>
      <c r="AK6" s="9"/>
      <c r="AL6" s="9"/>
      <c r="AM6" s="9"/>
      <c r="AN6" s="9"/>
      <c r="AO6" s="9"/>
      <c r="AP6" s="9">
        <v>10</v>
      </c>
      <c r="AQ6" s="9">
        <v>10</v>
      </c>
      <c r="AR6" s="9"/>
      <c r="AS6" s="9"/>
      <c r="AT6" s="9"/>
      <c r="AU6" s="9"/>
      <c r="AV6" s="9"/>
      <c r="AW6" s="9"/>
      <c r="AX6" s="9"/>
      <c r="AY6" s="9"/>
      <c r="AZ6" s="9">
        <v>18</v>
      </c>
      <c r="BA6" s="9"/>
      <c r="BB6" s="9"/>
      <c r="BC6" s="9"/>
      <c r="BD6" s="9"/>
      <c r="BE6" s="9"/>
      <c r="BF6" s="9"/>
      <c r="BG6" s="9"/>
      <c r="BH6" s="9">
        <v>18</v>
      </c>
      <c r="BI6" s="9"/>
      <c r="BJ6" s="9"/>
      <c r="BK6" s="9"/>
      <c r="BL6" s="9"/>
      <c r="BM6" s="9"/>
    </row>
    <row r="7" spans="1:66" x14ac:dyDescent="0.25">
      <c r="A7" s="29"/>
      <c r="B7" s="9" t="s">
        <v>92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>
        <v>7</v>
      </c>
      <c r="AF7" s="9">
        <v>7</v>
      </c>
      <c r="AG7" s="9"/>
      <c r="AH7" s="9"/>
      <c r="AI7" s="9"/>
      <c r="AJ7" s="9"/>
      <c r="AK7" s="9"/>
      <c r="AL7" s="9"/>
      <c r="AM7" s="9"/>
      <c r="AN7" s="9"/>
      <c r="AO7" s="9">
        <v>7</v>
      </c>
      <c r="AP7" s="9">
        <v>7</v>
      </c>
      <c r="AQ7" s="9">
        <v>7</v>
      </c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>
        <v>7</v>
      </c>
      <c r="BE7" s="9"/>
      <c r="BF7" s="9"/>
      <c r="BG7" s="9"/>
      <c r="BH7" s="9">
        <v>10</v>
      </c>
      <c r="BI7" s="9"/>
      <c r="BJ7" s="9"/>
      <c r="BK7" s="9"/>
      <c r="BL7" s="9"/>
      <c r="BM7" s="9"/>
    </row>
    <row r="8" spans="1:66" x14ac:dyDescent="0.25">
      <c r="A8" s="29"/>
      <c r="B8" s="9" t="s">
        <v>160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>
        <v>10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</row>
    <row r="9" spans="1:66" x14ac:dyDescent="0.25">
      <c r="A9" s="29"/>
      <c r="B9" s="9" t="s">
        <v>140</v>
      </c>
      <c r="C9" s="9"/>
      <c r="D9" s="9"/>
      <c r="E9" s="9"/>
      <c r="F9" s="9"/>
      <c r="G9" s="9"/>
      <c r="H9" s="9"/>
      <c r="I9" s="9"/>
      <c r="J9" s="9"/>
      <c r="K9" s="9"/>
      <c r="L9" s="9"/>
      <c r="M9" s="9">
        <v>15</v>
      </c>
      <c r="N9" s="9"/>
      <c r="O9" s="9"/>
      <c r="P9" s="9"/>
      <c r="Q9" s="9"/>
      <c r="R9" s="9"/>
      <c r="S9" s="9"/>
      <c r="T9" s="9"/>
      <c r="U9" s="9"/>
      <c r="V9" s="9"/>
      <c r="W9" s="9"/>
      <c r="X9" s="9">
        <v>10</v>
      </c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</row>
    <row r="10" spans="1:66" x14ac:dyDescent="0.25">
      <c r="A10" s="2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</row>
    <row r="11" spans="1:66" ht="29.25" customHeight="1" x14ac:dyDescent="0.25">
      <c r="A11" s="10" t="s">
        <v>6</v>
      </c>
      <c r="B11" s="42" t="s">
        <v>166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</row>
    <row r="12" spans="1:66" ht="15" customHeight="1" x14ac:dyDescent="0.25">
      <c r="A12" s="29" t="s">
        <v>170</v>
      </c>
      <c r="B12" s="9" t="s">
        <v>133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>
        <v>30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</row>
    <row r="13" spans="1:66" x14ac:dyDescent="0.25">
      <c r="A13" s="29"/>
      <c r="B13" s="9" t="s">
        <v>135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>
        <v>22.5</v>
      </c>
      <c r="Y13" s="9"/>
      <c r="Z13" s="9">
        <v>22.5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>
        <v>22.5</v>
      </c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</row>
    <row r="14" spans="1:66" x14ac:dyDescent="0.25">
      <c r="A14" s="29"/>
      <c r="B14" s="9" t="s">
        <v>168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>
        <v>12.15</v>
      </c>
      <c r="N14" s="9">
        <v>12.15</v>
      </c>
      <c r="O14" s="9"/>
      <c r="P14" s="9"/>
      <c r="Q14" s="9"/>
      <c r="R14" s="9"/>
      <c r="S14" s="9">
        <v>12.15</v>
      </c>
      <c r="T14" s="9"/>
      <c r="U14" s="9"/>
      <c r="V14" s="9">
        <v>12.15</v>
      </c>
      <c r="W14" s="9"/>
      <c r="X14" s="9">
        <v>12.15</v>
      </c>
      <c r="Y14" s="9"/>
      <c r="Z14" s="9">
        <v>12.15</v>
      </c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>
        <v>12.15</v>
      </c>
      <c r="BL14" s="9"/>
      <c r="BM14" s="9"/>
    </row>
    <row r="15" spans="1:66" x14ac:dyDescent="0.25">
      <c r="A15" s="29"/>
      <c r="B15" s="9" t="s">
        <v>169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>
        <v>5</v>
      </c>
      <c r="N15" s="9">
        <v>5</v>
      </c>
      <c r="O15" s="9"/>
      <c r="P15" s="9"/>
      <c r="Q15" s="9"/>
      <c r="R15" s="9"/>
      <c r="S15" s="9">
        <v>5</v>
      </c>
      <c r="T15" s="9"/>
      <c r="U15" s="9"/>
      <c r="V15" s="9">
        <v>5</v>
      </c>
      <c r="W15" s="9">
        <v>5</v>
      </c>
      <c r="X15" s="9">
        <v>5</v>
      </c>
      <c r="Y15" s="9"/>
      <c r="Z15" s="9">
        <v>5</v>
      </c>
      <c r="AA15" s="9"/>
      <c r="AB15" s="9"/>
      <c r="AC15" s="9"/>
      <c r="AD15" s="9">
        <v>5</v>
      </c>
      <c r="AE15" s="9">
        <v>5</v>
      </c>
      <c r="AF15" s="9">
        <v>5</v>
      </c>
      <c r="AG15" s="9"/>
      <c r="AH15" s="9"/>
      <c r="AI15" s="9"/>
      <c r="AJ15" s="9"/>
      <c r="AK15" s="9"/>
      <c r="AL15" s="9"/>
      <c r="AM15" s="9"/>
      <c r="AN15" s="9"/>
      <c r="AO15" s="9">
        <v>5</v>
      </c>
      <c r="AP15" s="9">
        <v>5</v>
      </c>
      <c r="AQ15" s="9">
        <v>5</v>
      </c>
      <c r="AR15" s="9">
        <v>5</v>
      </c>
      <c r="AS15" s="9">
        <v>5</v>
      </c>
      <c r="AT15" s="9"/>
      <c r="AU15" s="9"/>
      <c r="AV15" s="9"/>
      <c r="AW15" s="9"/>
      <c r="AX15" s="9"/>
      <c r="AY15" s="9"/>
      <c r="AZ15" s="9">
        <v>5</v>
      </c>
      <c r="BA15" s="9">
        <v>5</v>
      </c>
      <c r="BB15" s="9"/>
      <c r="BC15" s="9">
        <v>5</v>
      </c>
      <c r="BD15" s="9">
        <v>5</v>
      </c>
      <c r="BE15" s="9"/>
      <c r="BF15" s="9"/>
      <c r="BG15" s="9"/>
      <c r="BH15" s="9">
        <v>5</v>
      </c>
      <c r="BI15" s="9"/>
      <c r="BJ15" s="9">
        <v>5</v>
      </c>
      <c r="BK15" s="9"/>
      <c r="BL15" s="9">
        <v>5</v>
      </c>
      <c r="BM15" s="9"/>
    </row>
    <row r="16" spans="1:66" x14ac:dyDescent="0.25">
      <c r="A16" s="2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</row>
    <row r="17" spans="1:66" x14ac:dyDescent="0.25">
      <c r="A17" s="2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2">
        <f>SUM(C12:BM17)</f>
        <v>292.55000000000007</v>
      </c>
    </row>
    <row r="18" spans="1:66" ht="28.5" hidden="1" customHeight="1" x14ac:dyDescent="0.25">
      <c r="A18" s="10" t="s">
        <v>6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</row>
    <row r="19" spans="1:66" ht="15" hidden="1" customHeight="1" x14ac:dyDescent="0.25">
      <c r="A19" s="2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</row>
    <row r="20" spans="1:66" hidden="1" x14ac:dyDescent="0.25">
      <c r="A20" s="2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</row>
    <row r="21" spans="1:66" hidden="1" x14ac:dyDescent="0.25">
      <c r="A21" s="2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</row>
    <row r="22" spans="1:66" hidden="1" x14ac:dyDescent="0.25">
      <c r="A22" s="2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</row>
    <row r="23" spans="1:66" hidden="1" x14ac:dyDescent="0.25">
      <c r="A23" s="2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</row>
    <row r="24" spans="1:66" hidden="1" x14ac:dyDescent="0.25">
      <c r="A24" s="2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2">
        <f>SUM(C19:BI24)</f>
        <v>0</v>
      </c>
    </row>
    <row r="25" spans="1:66" ht="25.5" hidden="1" customHeight="1" x14ac:dyDescent="0.25">
      <c r="A25" s="10" t="s">
        <v>6</v>
      </c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27"/>
      <c r="BK25" s="21"/>
      <c r="BL25" s="21"/>
      <c r="BM25" s="22"/>
    </row>
    <row r="26" spans="1:66" ht="15" hidden="1" customHeight="1" x14ac:dyDescent="0.25">
      <c r="A26" s="29"/>
      <c r="B26" s="9" t="s">
        <v>89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</row>
    <row r="27" spans="1:66" hidden="1" x14ac:dyDescent="0.25">
      <c r="A27" s="29"/>
      <c r="B27" s="9" t="s">
        <v>90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</row>
    <row r="28" spans="1:66" hidden="1" x14ac:dyDescent="0.25">
      <c r="A28" s="29"/>
      <c r="B28" s="9" t="s">
        <v>92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</row>
    <row r="29" spans="1:66" hidden="1" x14ac:dyDescent="0.25">
      <c r="A29" s="29"/>
      <c r="B29" s="9" t="s">
        <v>94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</row>
    <row r="30" spans="1:66" hidden="1" x14ac:dyDescent="0.25">
      <c r="A30" s="29"/>
      <c r="B30" s="9" t="s">
        <v>104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</row>
    <row r="31" spans="1:66" hidden="1" x14ac:dyDescent="0.25">
      <c r="A31" s="29"/>
      <c r="B31" s="9" t="s">
        <v>102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2">
        <f>SUM(C26:BI31)</f>
        <v>0</v>
      </c>
    </row>
    <row r="32" spans="1:66" ht="26.25" x14ac:dyDescent="0.25">
      <c r="A32" s="10" t="s">
        <v>6</v>
      </c>
      <c r="B32" s="42">
        <v>44982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</row>
    <row r="33" spans="1:66" ht="15" customHeight="1" x14ac:dyDescent="0.25">
      <c r="A33" s="29" t="s">
        <v>162</v>
      </c>
      <c r="B33" s="9" t="s">
        <v>89</v>
      </c>
      <c r="C33" s="9"/>
      <c r="D33" s="9"/>
      <c r="E33" s="9"/>
      <c r="F33" s="9">
        <v>10</v>
      </c>
      <c r="G33" s="9"/>
      <c r="H33" s="9"/>
      <c r="I33" s="9"/>
      <c r="J33" s="9"/>
      <c r="K33" s="9"/>
      <c r="L33" s="9"/>
      <c r="M33" s="9"/>
      <c r="N33" s="9">
        <v>10</v>
      </c>
      <c r="O33" s="9"/>
      <c r="P33" s="9"/>
      <c r="Q33" s="9"/>
      <c r="R33" s="9"/>
      <c r="S33" s="9">
        <v>10</v>
      </c>
      <c r="T33" s="9">
        <v>10</v>
      </c>
      <c r="U33" s="9">
        <v>10</v>
      </c>
      <c r="V33" s="9"/>
      <c r="W33" s="9"/>
      <c r="X33" s="9">
        <v>10</v>
      </c>
      <c r="Y33" s="9"/>
      <c r="Z33" s="9">
        <v>10</v>
      </c>
      <c r="AA33" s="9"/>
      <c r="AB33" s="9"/>
      <c r="AC33" s="9"/>
      <c r="AD33" s="9"/>
      <c r="AE33" s="9">
        <v>10</v>
      </c>
      <c r="AF33" s="9">
        <v>10</v>
      </c>
      <c r="AG33" s="9"/>
      <c r="AH33" s="9"/>
      <c r="AI33" s="9"/>
      <c r="AJ33" s="9"/>
      <c r="AK33" s="9"/>
      <c r="AL33" s="9"/>
      <c r="AM33" s="9"/>
      <c r="AN33" s="9"/>
      <c r="AO33" s="9">
        <v>10</v>
      </c>
      <c r="AP33" s="9">
        <v>10</v>
      </c>
      <c r="AQ33" s="9">
        <v>10</v>
      </c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>
        <v>10</v>
      </c>
      <c r="BI33" s="9"/>
      <c r="BJ33" s="9">
        <v>10</v>
      </c>
      <c r="BK33" s="9"/>
      <c r="BL33" s="9"/>
      <c r="BM33" s="9"/>
    </row>
    <row r="34" spans="1:66" x14ac:dyDescent="0.25">
      <c r="A34" s="29"/>
      <c r="B34" s="9" t="s">
        <v>90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>
        <v>10</v>
      </c>
      <c r="U34" s="9">
        <v>10</v>
      </c>
      <c r="V34" s="9">
        <v>10</v>
      </c>
      <c r="W34" s="9"/>
      <c r="X34" s="9">
        <v>10</v>
      </c>
      <c r="Y34" s="9"/>
      <c r="Z34" s="9"/>
      <c r="AA34" s="9"/>
      <c r="AB34" s="9"/>
      <c r="AC34" s="9"/>
      <c r="AD34" s="9"/>
      <c r="AE34" s="9">
        <v>10</v>
      </c>
      <c r="AF34" s="9">
        <v>10</v>
      </c>
      <c r="AG34" s="9"/>
      <c r="AH34" s="9"/>
      <c r="AI34" s="9"/>
      <c r="AJ34" s="9"/>
      <c r="AK34" s="9"/>
      <c r="AL34" s="9"/>
      <c r="AM34" s="9"/>
      <c r="AN34" s="9"/>
      <c r="AO34" s="9">
        <v>10</v>
      </c>
      <c r="AP34" s="9">
        <v>10</v>
      </c>
      <c r="AQ34" s="9">
        <v>10</v>
      </c>
      <c r="AR34" s="9"/>
      <c r="AS34" s="9"/>
      <c r="AT34" s="9"/>
      <c r="AU34" s="9"/>
      <c r="AV34" s="9"/>
      <c r="AW34" s="9"/>
      <c r="AX34" s="9"/>
      <c r="AY34" s="9"/>
      <c r="AZ34" s="9">
        <v>10</v>
      </c>
      <c r="BA34" s="9"/>
      <c r="BB34" s="9"/>
      <c r="BC34" s="9"/>
      <c r="BD34" s="9">
        <v>10</v>
      </c>
      <c r="BE34" s="9"/>
      <c r="BF34" s="9"/>
      <c r="BG34" s="9"/>
      <c r="BH34" s="9">
        <v>10</v>
      </c>
      <c r="BI34" s="9"/>
      <c r="BJ34" s="9"/>
      <c r="BK34" s="9"/>
      <c r="BL34" s="9"/>
      <c r="BM34" s="9"/>
    </row>
    <row r="35" spans="1:66" x14ac:dyDescent="0.25">
      <c r="A35" s="29"/>
      <c r="B35" s="9" t="s">
        <v>92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>
        <v>7</v>
      </c>
      <c r="AF35" s="9">
        <v>7</v>
      </c>
      <c r="AG35" s="9"/>
      <c r="AH35" s="9"/>
      <c r="AI35" s="9"/>
      <c r="AJ35" s="9"/>
      <c r="AK35" s="9"/>
      <c r="AL35" s="9"/>
      <c r="AM35" s="9"/>
      <c r="AN35" s="9"/>
      <c r="AO35" s="9">
        <v>7</v>
      </c>
      <c r="AP35" s="9">
        <v>7</v>
      </c>
      <c r="AQ35" s="9">
        <v>7</v>
      </c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>
        <v>7</v>
      </c>
      <c r="BE35" s="9"/>
      <c r="BF35" s="9"/>
      <c r="BG35" s="9"/>
      <c r="BH35" s="9">
        <v>7</v>
      </c>
      <c r="BI35" s="9"/>
      <c r="BJ35" s="9"/>
      <c r="BK35" s="9"/>
      <c r="BL35" s="9"/>
      <c r="BM35" s="9"/>
    </row>
    <row r="36" spans="1:66" x14ac:dyDescent="0.25">
      <c r="A36" s="29"/>
      <c r="B36" s="9" t="s">
        <v>114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>
        <v>10</v>
      </c>
      <c r="V36" s="9"/>
      <c r="W36" s="9"/>
      <c r="X36" s="9">
        <v>10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</row>
    <row r="37" spans="1:66" ht="15" customHeight="1" x14ac:dyDescent="0.25">
      <c r="A37" s="29"/>
      <c r="B37" s="9" t="s">
        <v>127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</row>
    <row r="38" spans="1:66" ht="15" customHeight="1" x14ac:dyDescent="0.25">
      <c r="A38" s="29"/>
      <c r="B38" s="9" t="s">
        <v>140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2">
        <f>SUM(C33:BM38)</f>
        <v>329</v>
      </c>
    </row>
    <row r="39" spans="1:66" ht="26.25" customHeight="1" x14ac:dyDescent="0.25">
      <c r="A39" s="10" t="s">
        <v>6</v>
      </c>
      <c r="B39" s="45">
        <v>44996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</row>
    <row r="40" spans="1:66" ht="15" customHeight="1" x14ac:dyDescent="0.25">
      <c r="A40" s="29" t="s">
        <v>177</v>
      </c>
      <c r="B40" s="9" t="s">
        <v>89</v>
      </c>
      <c r="C40" s="9"/>
      <c r="D40" s="9"/>
      <c r="E40" s="9"/>
      <c r="F40" s="9">
        <v>10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>
        <v>10</v>
      </c>
      <c r="U40" s="9">
        <v>10</v>
      </c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</row>
    <row r="41" spans="1:66" ht="15" customHeight="1" x14ac:dyDescent="0.25">
      <c r="A41" s="29"/>
      <c r="B41" s="9" t="s">
        <v>90</v>
      </c>
      <c r="C41" s="9"/>
      <c r="D41" s="9"/>
      <c r="E41" s="9"/>
      <c r="F41" s="9">
        <v>10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>
        <v>10</v>
      </c>
      <c r="U41" s="9">
        <v>10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</row>
    <row r="42" spans="1:66" ht="15" customHeight="1" x14ac:dyDescent="0.25">
      <c r="A42" s="29"/>
      <c r="B42" s="9" t="s">
        <v>92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</row>
    <row r="43" spans="1:66" ht="15" customHeight="1" x14ac:dyDescent="0.25">
      <c r="A43" s="29"/>
      <c r="B43" s="9" t="s">
        <v>126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>
        <v>10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</row>
    <row r="44" spans="1:66" ht="15" customHeight="1" x14ac:dyDescent="0.25">
      <c r="A44" s="29"/>
      <c r="B44" s="9" t="s">
        <v>127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</row>
    <row r="45" spans="1:66" ht="15" customHeight="1" x14ac:dyDescent="0.25">
      <c r="A45" s="2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2">
        <f>SUM(C40:BI45)</f>
        <v>70</v>
      </c>
    </row>
    <row r="46" spans="1:66" ht="26.25" hidden="1" customHeight="1" x14ac:dyDescent="0.25">
      <c r="A46" s="10" t="s">
        <v>6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</row>
    <row r="47" spans="1:66" ht="15" hidden="1" customHeight="1" x14ac:dyDescent="0.25">
      <c r="A47" s="29"/>
      <c r="B47" s="9" t="s">
        <v>89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</row>
    <row r="48" spans="1:66" ht="15" hidden="1" customHeight="1" x14ac:dyDescent="0.25">
      <c r="A48" s="29"/>
      <c r="B48" s="9" t="s">
        <v>90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</row>
    <row r="49" spans="1:66" ht="15" hidden="1" customHeight="1" x14ac:dyDescent="0.25">
      <c r="A49" s="29"/>
      <c r="B49" s="9" t="s">
        <v>92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</row>
    <row r="50" spans="1:66" ht="15" hidden="1" customHeight="1" x14ac:dyDescent="0.25">
      <c r="A50" s="29"/>
      <c r="B50" s="9" t="s">
        <v>129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</row>
    <row r="51" spans="1:66" ht="15" hidden="1" customHeight="1" x14ac:dyDescent="0.25">
      <c r="A51" s="2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2">
        <f>SUM(C47:BI52)</f>
        <v>0</v>
      </c>
    </row>
    <row r="52" spans="1:66" ht="15" hidden="1" customHeight="1" x14ac:dyDescent="0.25">
      <c r="A52" s="2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</row>
    <row r="53" spans="1:66" ht="26.25" hidden="1" customHeight="1" x14ac:dyDescent="0.25">
      <c r="A53" s="10" t="s">
        <v>6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</row>
    <row r="54" spans="1:66" ht="15" hidden="1" customHeight="1" x14ac:dyDescent="0.25">
      <c r="A54" s="29"/>
      <c r="B54" s="9" t="s">
        <v>133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</row>
    <row r="55" spans="1:66" ht="15" hidden="1" customHeight="1" x14ac:dyDescent="0.25">
      <c r="A55" s="29"/>
      <c r="B55" s="9" t="s">
        <v>134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</row>
    <row r="56" spans="1:66" ht="15" hidden="1" customHeight="1" x14ac:dyDescent="0.25">
      <c r="A56" s="2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</row>
    <row r="57" spans="1:66" ht="15" hidden="1" customHeight="1" x14ac:dyDescent="0.25">
      <c r="A57" s="2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</row>
    <row r="58" spans="1:66" ht="15" hidden="1" customHeight="1" x14ac:dyDescent="0.25">
      <c r="A58" s="2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</row>
    <row r="59" spans="1:66" ht="15" hidden="1" customHeight="1" x14ac:dyDescent="0.25">
      <c r="A59" s="2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</row>
    <row r="60" spans="1:66" ht="15" hidden="1" customHeight="1" x14ac:dyDescent="0.25">
      <c r="A60" s="2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</row>
    <row r="61" spans="1:66" ht="15" hidden="1" customHeight="1" x14ac:dyDescent="0.25">
      <c r="A61" s="2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2">
        <f>SUM(C54:BI61)</f>
        <v>0</v>
      </c>
    </row>
    <row r="62" spans="1:66" ht="26.25" hidden="1" customHeight="1" x14ac:dyDescent="0.25">
      <c r="A62" s="10"/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</row>
    <row r="63" spans="1:66" ht="15" hidden="1" customHeight="1" x14ac:dyDescent="0.25">
      <c r="A63" s="29"/>
      <c r="B63" s="9" t="s">
        <v>136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</row>
    <row r="64" spans="1:66" ht="15" hidden="1" customHeight="1" x14ac:dyDescent="0.25">
      <c r="A64" s="29"/>
      <c r="B64" s="9" t="s">
        <v>138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</row>
    <row r="65" spans="1:66" ht="15" hidden="1" customHeight="1" x14ac:dyDescent="0.25">
      <c r="A65" s="29"/>
      <c r="B65" s="9" t="s">
        <v>98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</row>
    <row r="66" spans="1:66" ht="15" hidden="1" customHeight="1" x14ac:dyDescent="0.25">
      <c r="A66" s="29"/>
      <c r="B66" s="9" t="s">
        <v>99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2">
        <f>SUM(C63:BI66)</f>
        <v>0</v>
      </c>
    </row>
    <row r="67" spans="1:66" ht="26.25" hidden="1" customHeight="1" x14ac:dyDescent="0.25">
      <c r="A67" s="10" t="s">
        <v>6</v>
      </c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</row>
    <row r="68" spans="1:66" ht="15" hidden="1" customHeight="1" x14ac:dyDescent="0.25">
      <c r="A68" s="29"/>
      <c r="B68" s="9" t="s">
        <v>93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</row>
    <row r="69" spans="1:66" ht="15" hidden="1" customHeight="1" x14ac:dyDescent="0.25">
      <c r="A69" s="29"/>
      <c r="B69" s="9" t="s">
        <v>90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</row>
    <row r="70" spans="1:66" ht="15" hidden="1" customHeight="1" x14ac:dyDescent="0.25">
      <c r="A70" s="29"/>
      <c r="B70" s="9" t="s">
        <v>92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</row>
    <row r="71" spans="1:66" ht="15" hidden="1" customHeight="1" x14ac:dyDescent="0.25">
      <c r="A71" s="2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2">
        <f>SUM(C68:BI71)</f>
        <v>0</v>
      </c>
    </row>
    <row r="72" spans="1:66" ht="26.25" hidden="1" x14ac:dyDescent="0.25">
      <c r="A72" s="10" t="s">
        <v>6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</row>
    <row r="73" spans="1:66" ht="15" hidden="1" customHeight="1" x14ac:dyDescent="0.25">
      <c r="A73" s="29"/>
      <c r="B73" s="9" t="s">
        <v>89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</row>
    <row r="74" spans="1:66" hidden="1" x14ac:dyDescent="0.25">
      <c r="A74" s="29"/>
      <c r="B74" s="9" t="s">
        <v>90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</row>
    <row r="75" spans="1:66" hidden="1" x14ac:dyDescent="0.25">
      <c r="A75" s="29"/>
      <c r="B75" s="9" t="s">
        <v>92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</row>
    <row r="76" spans="1:66" hidden="1" x14ac:dyDescent="0.25">
      <c r="A76" s="29"/>
      <c r="B76" s="9" t="s">
        <v>143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</row>
    <row r="77" spans="1:66" hidden="1" x14ac:dyDescent="0.25">
      <c r="A77" s="29"/>
      <c r="B77" s="9" t="s">
        <v>141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</row>
    <row r="78" spans="1:66" hidden="1" x14ac:dyDescent="0.25">
      <c r="A78" s="29"/>
      <c r="B78" s="9" t="s">
        <v>140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</row>
    <row r="79" spans="1:66" hidden="1" x14ac:dyDescent="0.25">
      <c r="A79" s="29"/>
      <c r="B79" s="9" t="s">
        <v>139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</row>
    <row r="80" spans="1:66" hidden="1" x14ac:dyDescent="0.25">
      <c r="A80" s="29"/>
      <c r="B80" s="9" t="s">
        <v>127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2">
        <f>SUM(C73:BI80)</f>
        <v>0</v>
      </c>
    </row>
    <row r="81" spans="1:66" ht="26.25" hidden="1" x14ac:dyDescent="0.25">
      <c r="A81" s="10" t="s">
        <v>6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</row>
    <row r="82" spans="1:66" ht="15" hidden="1" customHeight="1" x14ac:dyDescent="0.25">
      <c r="A82" s="29"/>
      <c r="B82" s="9" t="s">
        <v>144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2">
        <f>SUM(C82:AQ82)</f>
        <v>0</v>
      </c>
    </row>
    <row r="83" spans="1:66" hidden="1" x14ac:dyDescent="0.25">
      <c r="A83" s="29"/>
      <c r="B83" s="9" t="s">
        <v>146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2">
        <f>SUM(C83:AQ83)</f>
        <v>0</v>
      </c>
    </row>
    <row r="84" spans="1:66" hidden="1" x14ac:dyDescent="0.25">
      <c r="A84" s="2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</row>
    <row r="85" spans="1:66" hidden="1" x14ac:dyDescent="0.25">
      <c r="A85" s="2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</row>
    <row r="86" spans="1:66" hidden="1" x14ac:dyDescent="0.25">
      <c r="A86" s="2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</row>
    <row r="87" spans="1:66" hidden="1" x14ac:dyDescent="0.25">
      <c r="A87" s="2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</row>
    <row r="88" spans="1:66" hidden="1" x14ac:dyDescent="0.25">
      <c r="A88" s="2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</row>
    <row r="89" spans="1:66" hidden="1" x14ac:dyDescent="0.25">
      <c r="A89" s="2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2">
        <f>SUM(C82:BI89)</f>
        <v>0</v>
      </c>
    </row>
    <row r="90" spans="1:66" ht="26.25" hidden="1" x14ac:dyDescent="0.25">
      <c r="A90" s="10" t="s">
        <v>6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</row>
    <row r="91" spans="1:66" ht="15" hidden="1" customHeight="1" x14ac:dyDescent="0.25">
      <c r="A91" s="2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</row>
    <row r="92" spans="1:66" hidden="1" x14ac:dyDescent="0.25">
      <c r="A92" s="2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</row>
    <row r="93" spans="1:66" hidden="1" x14ac:dyDescent="0.25">
      <c r="A93" s="2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</row>
    <row r="94" spans="1:66" hidden="1" x14ac:dyDescent="0.25">
      <c r="A94" s="2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</row>
    <row r="95" spans="1:66" hidden="1" x14ac:dyDescent="0.25">
      <c r="A95" s="29"/>
      <c r="B95" s="11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</row>
    <row r="96" spans="1:66" hidden="1" x14ac:dyDescent="0.25">
      <c r="A96" s="2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</row>
    <row r="97" spans="1:66" hidden="1" x14ac:dyDescent="0.25">
      <c r="A97" s="2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</row>
    <row r="98" spans="1:66" x14ac:dyDescent="0.25">
      <c r="A98" s="29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9"/>
      <c r="BL98" s="9"/>
      <c r="BM98" s="9"/>
      <c r="BN98" s="2">
        <f>SUM(C91:BM98)</f>
        <v>0</v>
      </c>
    </row>
    <row r="99" spans="1:66" ht="27.75" customHeight="1" x14ac:dyDescent="0.25">
      <c r="A99" s="30" t="s">
        <v>18</v>
      </c>
      <c r="B99" s="30"/>
      <c r="C99" s="13">
        <v>28</v>
      </c>
      <c r="D99" s="13">
        <v>72.5</v>
      </c>
      <c r="E99" s="13">
        <v>52</v>
      </c>
      <c r="F99" s="13">
        <v>112.3</v>
      </c>
      <c r="G99" s="13">
        <v>-77</v>
      </c>
      <c r="H99" s="14">
        <v>-65</v>
      </c>
      <c r="I99" s="13">
        <v>10</v>
      </c>
      <c r="J99" s="13">
        <v>-43.5</v>
      </c>
      <c r="K99" s="13">
        <v>-22.5</v>
      </c>
      <c r="L99" s="15">
        <v>-20</v>
      </c>
      <c r="M99" s="15">
        <v>99.8</v>
      </c>
      <c r="N99" s="15">
        <v>85.8</v>
      </c>
      <c r="O99" s="15">
        <v>8.8000000000000007</v>
      </c>
      <c r="P99" s="15">
        <v>-15</v>
      </c>
      <c r="Q99" s="15">
        <v>10.5</v>
      </c>
      <c r="R99" s="15">
        <v>-20</v>
      </c>
      <c r="S99" s="15">
        <v>34.799999999999997</v>
      </c>
      <c r="T99" s="15">
        <v>80.3</v>
      </c>
      <c r="U99" s="15">
        <v>89.3</v>
      </c>
      <c r="V99" s="15">
        <v>66.8</v>
      </c>
      <c r="W99" s="15">
        <v>-1.5</v>
      </c>
      <c r="X99" s="15">
        <v>139.30000000000001</v>
      </c>
      <c r="Y99" s="15">
        <v>-13</v>
      </c>
      <c r="Z99" s="15">
        <v>223.8</v>
      </c>
      <c r="AA99" s="15">
        <v>-13</v>
      </c>
      <c r="AB99" s="15">
        <v>24</v>
      </c>
      <c r="AC99" s="15">
        <v>24</v>
      </c>
      <c r="AD99" s="15">
        <v>31</v>
      </c>
      <c r="AE99" s="15">
        <v>84.3</v>
      </c>
      <c r="AF99" s="15">
        <v>34.299999999999997</v>
      </c>
      <c r="AG99" s="15">
        <v>24</v>
      </c>
      <c r="AH99" s="15">
        <v>24</v>
      </c>
      <c r="AI99" s="15">
        <v>21</v>
      </c>
      <c r="AJ99" s="15">
        <v>29</v>
      </c>
      <c r="AK99" s="15">
        <v>24</v>
      </c>
      <c r="AL99" s="15">
        <v>-13</v>
      </c>
      <c r="AM99" s="15">
        <v>-13</v>
      </c>
      <c r="AN99" s="15">
        <v>-13</v>
      </c>
      <c r="AO99" s="15">
        <v>90</v>
      </c>
      <c r="AP99" s="15">
        <v>69.3</v>
      </c>
      <c r="AQ99" s="15">
        <v>117.3</v>
      </c>
      <c r="AR99" s="15">
        <v>0</v>
      </c>
      <c r="AS99" s="15">
        <v>20</v>
      </c>
      <c r="AT99" s="15">
        <v>0</v>
      </c>
      <c r="AU99" s="15">
        <v>0</v>
      </c>
      <c r="AV99" s="15">
        <v>0</v>
      </c>
      <c r="AW99" s="15">
        <v>0</v>
      </c>
      <c r="AX99" s="15">
        <v>0</v>
      </c>
      <c r="AY99" s="15">
        <v>0</v>
      </c>
      <c r="AZ99" s="15">
        <v>70</v>
      </c>
      <c r="BA99" s="15">
        <v>0</v>
      </c>
      <c r="BB99" s="15">
        <v>35</v>
      </c>
      <c r="BC99" s="15">
        <v>25</v>
      </c>
      <c r="BD99" s="15">
        <v>50</v>
      </c>
      <c r="BE99" s="15">
        <v>0</v>
      </c>
      <c r="BF99" s="15">
        <v>0</v>
      </c>
      <c r="BG99" s="15">
        <v>0</v>
      </c>
      <c r="BH99" s="15">
        <v>110</v>
      </c>
      <c r="BI99" s="15">
        <v>32</v>
      </c>
      <c r="BJ99" s="15">
        <v>152.30000000000001</v>
      </c>
      <c r="BK99" s="15">
        <v>0</v>
      </c>
      <c r="BL99" s="15">
        <v>0</v>
      </c>
      <c r="BM99" s="16"/>
    </row>
    <row r="100" spans="1:66" ht="36" customHeight="1" x14ac:dyDescent="0.25">
      <c r="A100" s="31" t="s">
        <v>19</v>
      </c>
      <c r="B100" s="31"/>
      <c r="C100" s="17">
        <f t="shared" ref="C100:D100" si="0">C99-C5-C6-C7-C8-C9-C10-C12-C13-C14-C15-C16-C17-C19-C20-C21-C22-C23-C24-C26-C27-C28-C29-C30-C31-C33-C34-C35-C36-C37-C38-C40-C41-C42-C43-C44-C45-C47-C48-C49-C50-C51-C52-C54-C55-C56-C57-C58-C59-C60-C61-C63-C64-C65-C66-C68-C69-C70-C71-C72-C76-C77-C78-C79-C73-C74-C75-C80-C91-C92-C93-C94-C95-C96-C97-C98-C3-C82-C83-C84-C86-C85-C87-C88-C89</f>
        <v>28</v>
      </c>
      <c r="D100" s="17">
        <f t="shared" si="0"/>
        <v>72.5</v>
      </c>
      <c r="E100" s="17">
        <f t="shared" ref="E100:BI100" si="1">E99-E5-E6-E7-E8-E9-E10-E12-E13-E14-E15-E16-E17-E19-E20-E21-E22-E23-E24-E26-E27-E28-E29-E30-E31-E33-E34-E35-E36-E37-E38-E40-E41-E42-E43-E44-E45-E47-E48-E49-E50-E51-E52-E54-E55-E56-E57-E58-E59-E60-E61-E63-E64-E65-E66-E68-E69-E70-E71-E72-E76-E77-E78-E79-E73-E74-E75-E80-E91-E92-E93-E94-E95-E96-E97-E98-E3</f>
        <v>52</v>
      </c>
      <c r="F100" s="17">
        <f>F99-F5-F6-F7-F8-F9-F10-F12-F13-F14-F15-F16-F17-F19-F20-F21-F22-F23-F24-F26-F27-F28-F29-F30-F31-F33-F34-F35-F36-F37-F38-F40-F41-F42-F43-F44-F45-F47-F48-F49-F50-F51-F52-F54-F55-F56-F57-F58-F59-F60-F61-F63-F64-F65-F66-F68-F69-F70-F71-F72-F76-F77-F78-F79-F73-F74-F75-F80-F91-F92-F93-F94-F95-F96-F97-F98-F3-F82-F83-F84-F86-F85-F87-F88-F89</f>
        <v>47.3</v>
      </c>
      <c r="G100" s="17">
        <f t="shared" si="1"/>
        <v>-77</v>
      </c>
      <c r="H100" s="17">
        <f t="shared" si="1"/>
        <v>-65</v>
      </c>
      <c r="I100" s="17">
        <f t="shared" si="1"/>
        <v>10</v>
      </c>
      <c r="J100" s="17">
        <f t="shared" si="1"/>
        <v>-43.5</v>
      </c>
      <c r="K100" s="17">
        <f t="shared" si="1"/>
        <v>-22.5</v>
      </c>
      <c r="L100" s="17">
        <f t="shared" si="1"/>
        <v>-20</v>
      </c>
      <c r="M100" s="17">
        <f>M99-M5-M6-M7-M8-M9-M10-M12-M13-M14-M15-M16-M17-M19-M20-M21-M22-M23-M24-M26-M27-M28-M29-M30-M31-M33-M34-M35-M36-M37-M38-M40-M41-M42-M43-M44-M45-M47-M48-M49-M50-M51-M52-M54-M55-M56-M57-M58-M59-M60-M61-M63-M64-M65-M66-M68-M69-M70-M71-M72-M76-M77-M78-M79-M73-M74-M75-M80-M91-M92-M93-M94-M95-M96-M97-M98-M3-M82-M83-M84-M86-M85-M87-M88-M89</f>
        <v>32.65</v>
      </c>
      <c r="N100" s="17">
        <f>N99-N5-N6-N7-N8-N9-N10-N12-N13-N14-N15-N16-N17-N19-N20-N21-N22-N23-N24-N26-N27-N28-N29-N30-N31-N33-N34-N35-N36-N37-N38-N40-N41-N42-N43-N44-N45-N47-N48-N49-N50-N51-N52-N54-N55-N56-N57-N58-N59-N60-N61-N63-N64-N65-N66-N68-N69-N70-N71-N72-N76-N77-N78-N79-N73-N74-N75-N80-N91-N92-N93-N94-N95-N96-N97-N98-N3-N82-N83-N84-N86-N85-N87-N88-N89</f>
        <v>3.6499999999999986</v>
      </c>
      <c r="O100" s="17">
        <f>O99-O5-O6-O7-O8-O9-O10-O12-O13-O14-O15-O16-O17-O19-O20-O21-O22-O23-O24-O26-O27-O28-O29-O30-O31-O33-O34-O35-O36-O37-O38-O40-O41-O42-O43-O44-O45-O47-O48-O49-O50-O51-O52-O54-O55-O56-O57-O58-O59-O60-O61-O63-O64-O65-O66-O68-O69-O70-O71-O72-O76-O77-O78-O79-O73-O74-O75-O80-O91-O92-O93-O94-O95-O96-O97-O98-O3-O82-O83-O84-O86-O85-O87-O88-O89</f>
        <v>-6.1999999999999993</v>
      </c>
      <c r="P100" s="17">
        <f t="shared" si="1"/>
        <v>-15</v>
      </c>
      <c r="Q100" s="17">
        <f t="shared" si="1"/>
        <v>10.5</v>
      </c>
      <c r="R100" s="17">
        <f>R99-R5-R6-R7-R8-R9-R10-R12-R13-R14-R15-R16-R17-R19-R20-R21-R22-R23-R24-R26-R27-R28-R29-R30-R31-R33-R34-R35-R36-R37-R38-R40-R41-R42-R43-R44-R45-R47-R48-R49-R50-R51-R52-R54-R55-R56-R57-R58-R59-R60-R61-R63-R64-R65-R66-R68-R69-R70-R71-R72-R76-R77-R78-R79-R73-R74-R75-R80-R91-R92-R93-R94-R95-R96-R97-R98-R3-R82-R83-R84-R86-R85-R87-R88-R89</f>
        <v>-20</v>
      </c>
      <c r="S100" s="17">
        <f>S99-S5-S6-S7-S8-S9-S10-S12-S13-S14-S15-S16-S17-S19-S20-S21-S22-S23-S24-S26-S27-S28-S29-S30-S31-S33-S34-S35-S36-S37-S38-S40-S41-S42-S43-S44-S45-S47-S48-S49-S50-S51-S52-S54-S55-S56-S57-S58-S59-S60-S61-S63-S64-S65-S66-S68-S69-S70-S71-S72-S76-S77-S78-S79-S73-S74-S75-S80-S91-S92-S93-S94-S95-S96-S97-S98-S3-S82-S83-S84-S86-S85-S87-S88-S89</f>
        <v>-17.350000000000001</v>
      </c>
      <c r="T100" s="17">
        <f>T99-T5-T6-T7-T8-T9-T10-T12-T13-T14-T15-T16-T17-T19-T20-T21-T22-T23-T24-T26-T27-T28-T29-T30-T31-T33-T34-T35-T36-T37-T38-T40-T41-T42-T43-T44-T45-T47-T48-T49-T50-T51-T52-T54-T55-T56-T57-T58-T59-T60-T61-T63-T64-T65-T66-T68-T69-T70-T71-T72-T76-T77-T78-T79-T73-T74-T75-T80-T91-T92-T93-T94-T95-T96-T97-T98-T3-T82-T83-T84-T86-T85-T87-T88-T89</f>
        <v>5.2999999999999972</v>
      </c>
      <c r="U100" s="17">
        <f>U99-U5-U6-U7-U8-U9-U10-U12-U13-U14-U15-U16-U17-U19-U20-U21-U22-U23-U24-U26-U27-U28-U29-U30-U31-U33-U34-U35-U36-U37-U38-U40-U41-U42-U43-U44-U45-U47-U48-U49-U50-U51-U52-U54-U55-U56-U57-U58-U59-U60-U61-U63-U64-U65-U66-U68-U69-U70-U71-U72-U76-U77-U78-U79-U73-U74-U75-U80-U91-U92-U93-U94-U95-U96-U97-U98-U3-U82-U83-U84-U86-U85-U87-U88-U89</f>
        <v>-15.700000000000003</v>
      </c>
      <c r="V100" s="17">
        <f>V99-V5-V6-V7-V8-V9-V10-V12-V13-V14-V15-V16-V17-V19-V20-V21-V22-V23-V24-V26-V27-V28-V29-V30-V31-V33-V34-V35-V36-V37-V38-V40-V41-V42-V43-V44-V45-V47-V48-V49-V50-V51-V52-V54-V55-V56-V57-V58-V59-V60-V61-V63-V64-V65-V66-V68-V69-V70-V71-V72-V76-V77-V78-V79-V73-V74-V75-V80-V91-V92-V93-V94-V95-V96-V97-V98-V3-V82-V83-V84-V86-V85-V87-V88-V89</f>
        <v>14.649999999999999</v>
      </c>
      <c r="W100" s="17">
        <f t="shared" si="1"/>
        <v>-21.5</v>
      </c>
      <c r="X100" s="17">
        <f>X99-X5-X6-X7-X8-X9-X10-X12-X13-X14-X15-X16-X17-X19-X20-X21-X22-X23-X24-X26-X27-X28-X29-X30-X31-X33-X34-X35-X36-X37-X38-X40-X41-X42-X43-X44-X45-X47-X48-X49-X50-X51-X52-X54-X55-X56-X57-X58-X59-X60-X61-X63-X64-X65-X66-X68-X69-X70-X71-X72-X76-X77-X78-X79-X73-X74-X75-X80-X91-X92-X93-X94-X95-X96-X97-X98-X3-X82-X83-X84-X86-X85-X87-X88-X89</f>
        <v>24.650000000000006</v>
      </c>
      <c r="Y100" s="17">
        <f t="shared" si="1"/>
        <v>-13</v>
      </c>
      <c r="Z100" s="17">
        <f>Z99-Z5-Z6-Z7-Z8-Z9-Z10-Z12-Z13-Z14-Z15-Z16-Z17-Z19-Z20-Z21-Z22-Z23-Z24-Z26-Z27-Z28-Z29-Z30-Z31-Z33-Z34-Z35-Z36-Z37-Z38-Z40-Z41-Z42-Z43-Z44-Z45-Z47-Z48-Z49-Z50-Z51-Z52-Z54-Z55-Z56-Z57-Z58-Z59-Z60-Z61-Z63-Z64-Z65-Z66-Z68-Z69-Z70-Z71-Z72-Z76-Z77-Z78-Z79-Z73-Z74-Z75-Z80-Z91-Z92-Z93-Z94-Z95-Z96-Z97-Z98-Z3-Z82-Z83-Z84-Z86-Z85-Z87-Z88-Z89</f>
        <v>139.15</v>
      </c>
      <c r="AA100" s="17">
        <f t="shared" si="1"/>
        <v>-13</v>
      </c>
      <c r="AB100" s="17">
        <f t="shared" si="1"/>
        <v>24</v>
      </c>
      <c r="AC100" s="17">
        <f t="shared" si="1"/>
        <v>24</v>
      </c>
      <c r="AD100" s="17">
        <f t="shared" si="1"/>
        <v>11</v>
      </c>
      <c r="AE100" s="17">
        <f t="shared" si="1"/>
        <v>10.299999999999997</v>
      </c>
      <c r="AF100" s="17">
        <f t="shared" si="1"/>
        <v>-39.700000000000003</v>
      </c>
      <c r="AG100" s="17">
        <f t="shared" si="1"/>
        <v>24</v>
      </c>
      <c r="AH100" s="17">
        <f t="shared" si="1"/>
        <v>24</v>
      </c>
      <c r="AI100" s="17">
        <f t="shared" si="1"/>
        <v>21</v>
      </c>
      <c r="AJ100" s="17">
        <f t="shared" si="1"/>
        <v>29</v>
      </c>
      <c r="AK100" s="17">
        <f t="shared" si="1"/>
        <v>24</v>
      </c>
      <c r="AL100" s="17">
        <f t="shared" ref="AL100" si="2">AL99-AL5-AL6-AL7-AL8-AL9-AL10-AL12-AL13-AL14-AL15-AL16-AL17-AL19-AL20-AL21-AL22-AL23-AL24-AL26-AL27-AL28-AL29-AL30-AL31-AL33-AL34-AL35-AL36-AL37-AL38-AL40-AL41-AL42-AL43-AL44-AL45-AL47-AL48-AL49-AL50-AL51-AL52-AL54-AL55-AL56-AL57-AL58-AL59-AL60-AL61-AL63-AL64-AL65-AL66-AL68-AL69-AL70-AL71-AL72-AL76-AL77-AL78-AL79-AL73-AL74-AL75-AL80-AL91-AL92-AL93-AL94-AL95-AL96-AL97-AL98-AL3</f>
        <v>-13</v>
      </c>
      <c r="AM100" s="17">
        <f t="shared" ref="AM100:AN100" si="3">AM99-AM5-AM6-AM7-AM8-AM9-AM10-AM12-AM13-AM14-AM15-AM16-AM17-AM19-AM20-AM21-AM22-AM23-AM24-AM26-AM27-AM28-AM29-AM30-AM31-AM33-AM34-AM35-AM36-AM37-AM38-AM40-AM41-AM42-AM43-AM44-AM45-AM47-AM48-AM49-AM50-AM51-AM52-AM54-AM55-AM56-AM57-AM58-AM59-AM60-AM61-AM63-AM64-AM65-AM66-AM68-AM69-AM70-AM71-AM72-AM76-AM77-AM78-AM79-AM73-AM74-AM75-AM80-AM91-AM92-AM93-AM94-AM95-AM96-AM97-AM98-AM3</f>
        <v>-26</v>
      </c>
      <c r="AN100" s="17">
        <f t="shared" si="3"/>
        <v>-13</v>
      </c>
      <c r="AO100" s="17">
        <f>AO99-AO5-AO6-AO7-AO8-AO9-AO10-AO12-AO13-AO14-AO15-AO16-AO17-AO19-AO20-AO21-AO22-AO23-AO24-AO26-AO27-AO28-AO29-AO30-AO31-AO33-AO34-AO35-AO36-AO37-AO38-AO40-AO41-AO42-AO43-AO44-AO45-AO47-AO48-AO49-AO50-AO51-AO52-AO54-AO55-AO56-AO57-AO58-AO59-AO60-AO61-AO63-AO64-AO65-AO66-AO68-AO69-AO70-AO71-AO72-AO76-AO77-AO78-AO79-AO73-AO74-AO75-AO80-AO91-AO92-AO93-AO94-AO95-AO96-AO97-AO98-AO3-AO82-AO83-AO84-AO86-AO85-AO87-AO88-AO89</f>
        <v>26</v>
      </c>
      <c r="AP100" s="17">
        <f t="shared" ref="AP100" si="4">AP99-AP5-AP6-AP7-AP8-AP9-AP10-AP12-AP13-AP14-AP15-AP16-AP17-AP19-AP20-AP21-AP22-AP23-AP24-AP26-AP27-AP28-AP29-AP30-AP31-AP33-AP34-AP35-AP36-AP37-AP38-AP40-AP41-AP42-AP43-AP44-AP45-AP47-AP48-AP49-AP50-AP51-AP52-AP54-AP55-AP56-AP57-AP58-AP59-AP60-AP61-AP63-AP64-AP65-AP66-AP68-AP69-AP70-AP71-AP72-AP76-AP77-AP78-AP79-AP73-AP74-AP75-AP80-AP91-AP92-AP93-AP94-AP95-AP96-AP97-AP98-AP3</f>
        <v>-4.7000000000000028</v>
      </c>
      <c r="AQ100" s="17">
        <f>AQ99-AQ5-AQ6-AQ7-AQ8-AQ9-AQ10-AQ12-AQ13-AQ14-AQ15-AQ16-AQ17-AQ19-AQ20-AQ21-AQ22-AQ23-AQ24-AQ26-AQ27-AQ28-AQ29-AQ30-AQ31-AQ33-AQ34-AQ35-AQ36-AQ37-AQ38-AQ40-AQ41-AQ42-AQ43-AQ44-AQ45-AQ47-AQ48-AQ49-AQ50-AQ51-AQ52-AQ54-AQ55-AQ56-AQ57-AQ58-AQ59-AQ60-AQ61-AQ63-AQ64-AQ65-AQ66-AQ68-AQ69-AQ70-AQ71-AQ72-AQ76-AQ77-AQ78-AQ79-AQ73-AQ74-AQ75-AQ80-AQ91-AQ92-AQ93-AQ94-AQ95-AQ96-AQ97-AQ98-AQ3-AQ82-AQ83-AQ84-AQ86-AQ85-AQ87-AQ88-AQ89</f>
        <v>20.799999999999997</v>
      </c>
      <c r="AR100" s="17">
        <f t="shared" ref="AR100" si="5">AR99-AR5-AR6-AR7-AR8-AR9-AR10-AR12-AR13-AR14-AR15-AR16-AR17-AR19-AR20-AR21-AR22-AR23-AR24-AR26-AR27-AR28-AR29-AR30-AR31-AR33-AR34-AR35-AR36-AR37-AR38-AR40-AR41-AR42-AR43-AR44-AR45-AR47-AR48-AR49-AR50-AR51-AR52-AR54-AR55-AR56-AR57-AR58-AR59-AR60-AR61-AR63-AR64-AR65-AR66-AR68-AR69-AR70-AR71-AR72-AR76-AR77-AR78-AR79-AR73-AR74-AR75-AR80-AR91-AR92-AR93-AR94-AR95-AR96-AR97-AR98-AR3</f>
        <v>-25</v>
      </c>
      <c r="AS100" s="17">
        <f t="shared" ref="AS100:BC100" si="6">AS99-AS5-AS6-AS7-AS8-AS9-AS10-AS12-AS13-AS14-AS15-AS16-AS17-AS19-AS20-AS21-AS22-AS23-AS24-AS26-AS27-AS28-AS29-AS30-AS31-AS33-AS34-AS35-AS36-AS37-AS38-AS40-AS41-AS42-AS43-AS44-AS45-AS47-AS48-AS49-AS50-AS51-AS52-AS54-AS55-AS56-AS57-AS58-AS59-AS60-AS61-AS63-AS64-AS65-AS66-AS68-AS69-AS70-AS71-AS72-AS76-AS77-AS78-AS79-AS73-AS74-AS75-AS80-AS91-AS92-AS93-AS94-AS95-AS96-AS97-AS98-AS3</f>
        <v>-5</v>
      </c>
      <c r="AT100" s="17">
        <f t="shared" si="6"/>
        <v>0</v>
      </c>
      <c r="AU100" s="17">
        <f t="shared" ref="AU100:AV100" si="7">AU99-AU5-AU6-AU7-AU8-AU9-AU10-AU12-AU13-AU14-AU15-AU16-AU17-AU19-AU20-AU21-AU22-AU23-AU24-AU26-AU27-AU28-AU29-AU30-AU31-AU33-AU34-AU35-AU36-AU37-AU38-AU40-AU41-AU42-AU43-AU44-AU45-AU47-AU48-AU49-AU50-AU51-AU52-AU54-AU55-AU56-AU57-AU58-AU59-AU60-AU61-AU63-AU64-AU65-AU66-AU68-AU69-AU70-AU71-AU72-AU76-AU77-AU78-AU79-AU73-AU74-AU75-AU80-AU91-AU92-AU93-AU94-AU95-AU96-AU97-AU98-AU3</f>
        <v>0</v>
      </c>
      <c r="AV100" s="17">
        <f t="shared" si="7"/>
        <v>0</v>
      </c>
      <c r="AW100" s="17">
        <f t="shared" si="6"/>
        <v>0</v>
      </c>
      <c r="AX100" s="17">
        <f t="shared" ref="AX100:AY100" si="8">AX99-AX5-AX6-AX7-AX8-AX9-AX10-AX12-AX13-AX14-AX15-AX16-AX17-AX19-AX20-AX21-AX22-AX23-AX24-AX26-AX27-AX28-AX29-AX30-AX31-AX33-AX34-AX35-AX36-AX37-AX38-AX40-AX41-AX42-AX43-AX44-AX45-AX47-AX48-AX49-AX50-AX51-AX52-AX54-AX55-AX56-AX57-AX58-AX59-AX60-AX61-AX63-AX64-AX65-AX66-AX68-AX69-AX70-AX71-AX72-AX76-AX77-AX78-AX79-AX73-AX74-AX75-AX80-AX91-AX92-AX93-AX94-AX95-AX96-AX97-AX98-AX3</f>
        <v>0</v>
      </c>
      <c r="AY100" s="17">
        <f t="shared" si="8"/>
        <v>0</v>
      </c>
      <c r="AZ100" s="17">
        <f t="shared" si="6"/>
        <v>17</v>
      </c>
      <c r="BA100" s="17">
        <f t="shared" ref="BA100:BB100" si="9">BA99-BA5-BA6-BA7-BA8-BA9-BA10-BA12-BA13-BA14-BA15-BA16-BA17-BA19-BA20-BA21-BA22-BA23-BA24-BA26-BA27-BA28-BA29-BA30-BA31-BA33-BA34-BA35-BA36-BA37-BA38-BA40-BA41-BA42-BA43-BA44-BA45-BA47-BA48-BA49-BA50-BA51-BA52-BA54-BA55-BA56-BA57-BA58-BA59-BA60-BA61-BA63-BA64-BA65-BA66-BA68-BA69-BA70-BA71-BA72-BA76-BA77-BA78-BA79-BA73-BA74-BA75-BA80-BA91-BA92-BA93-BA94-BA95-BA96-BA97-BA98-BA3</f>
        <v>-5</v>
      </c>
      <c r="BB100" s="17">
        <f t="shared" si="9"/>
        <v>15</v>
      </c>
      <c r="BC100" s="17">
        <f t="shared" si="6"/>
        <v>20</v>
      </c>
      <c r="BD100" s="17">
        <f t="shared" ref="BD100:BH100" si="10">BD99-BD5-BD6-BD7-BD8-BD9-BD10-BD12-BD13-BD14-BD15-BD16-BD17-BD19-BD20-BD21-BD22-BD23-BD24-BD26-BD27-BD28-BD29-BD30-BD31-BD33-BD34-BD35-BD36-BD37-BD38-BD40-BD41-BD42-BD43-BD44-BD45-BD47-BD48-BD49-BD50-BD51-BD52-BD54-BD55-BD56-BD57-BD58-BD59-BD60-BD61-BD63-BD64-BD65-BD66-BD68-BD69-BD70-BD71-BD72-BD76-BD77-BD78-BD79-BD73-BD74-BD75-BD80-BD91-BD92-BD93-BD94-BD95-BD96-BD97-BD98-BD3</f>
        <v>6</v>
      </c>
      <c r="BE100" s="17">
        <f t="shared" ref="BE100:BG100" si="11">BE99-BE5-BE6-BE7-BE8-BE9-BE10-BE12-BE13-BE14-BE15-BE16-BE17-BE19-BE20-BE21-BE22-BE23-BE24-BE26-BE27-BE28-BE29-BE30-BE31-BE33-BE34-BE35-BE36-BE37-BE38-BE40-BE41-BE42-BE43-BE44-BE45-BE47-BE48-BE49-BE50-BE51-BE52-BE54-BE55-BE56-BE57-BE58-BE59-BE60-BE61-BE63-BE64-BE65-BE66-BE68-BE69-BE70-BE71-BE72-BE76-BE77-BE78-BE79-BE73-BE74-BE75-BE80-BE91-BE92-BE93-BE94-BE95-BE96-BE97-BE98-BE3</f>
        <v>0</v>
      </c>
      <c r="BF100" s="17">
        <f t="shared" ref="BF100" si="12">BF99-BF5-BF6-BF7-BF8-BF9-BF10-BF12-BF13-BF14-BF15-BF16-BF17-BF19-BF20-BF21-BF22-BF23-BF24-BF26-BF27-BF28-BF29-BF30-BF31-BF33-BF34-BF35-BF36-BF37-BF38-BF40-BF41-BF42-BF43-BF44-BF45-BF47-BF48-BF49-BF50-BF51-BF52-BF54-BF55-BF56-BF57-BF58-BF59-BF60-BF61-BF63-BF64-BF65-BF66-BF68-BF69-BF70-BF71-BF72-BF76-BF77-BF78-BF79-BF73-BF74-BF75-BF80-BF91-BF92-BF93-BF94-BF95-BF96-BF97-BF98-BF3</f>
        <v>0</v>
      </c>
      <c r="BG100" s="17">
        <f t="shared" si="11"/>
        <v>0</v>
      </c>
      <c r="BH100" s="17">
        <f t="shared" si="10"/>
        <v>12</v>
      </c>
      <c r="BI100" s="17">
        <f t="shared" si="1"/>
        <v>17</v>
      </c>
      <c r="BJ100" s="17">
        <f t="shared" ref="BJ100:BK100" si="13">BJ99-BJ5-BJ6-BJ7-BJ8-BJ9-BJ10-BJ12-BJ13-BJ14-BJ15-BJ16-BJ17-BJ19-BJ20-BJ21-BJ22-BJ23-BJ24-BJ26-BJ27-BJ28-BJ29-BJ30-BJ31-BJ33-BJ34-BJ35-BJ36-BJ37-BJ38-BJ40-BJ41-BJ42-BJ43-BJ44-BJ45-BJ47-BJ48-BJ49-BJ50-BJ51-BJ52-BJ54-BJ55-BJ56-BJ57-BJ58-BJ59-BJ60-BJ61-BJ63-BJ64-BJ65-BJ66-BJ68-BJ69-BJ70-BJ71-BJ72-BJ76-BJ77-BJ78-BJ79-BJ73-BJ74-BJ75-BJ80-BJ91-BJ92-BJ93-BJ94-BJ95-BJ96-BJ97-BJ98-BJ3</f>
        <v>112.30000000000001</v>
      </c>
      <c r="BK100" s="17">
        <f t="shared" si="13"/>
        <v>-12.15</v>
      </c>
      <c r="BL100" s="17">
        <f t="shared" ref="BL100" si="14">BL99-BL5-BL6-BL7-BL8-BL9-BL10-BL12-BL13-BL14-BL15-BL16-BL17-BL19-BL20-BL21-BL22-BL23-BL24-BL26-BL27-BL28-BL29-BL30-BL31-BL33-BL34-BL35-BL36-BL37-BL38-BL40-BL41-BL42-BL43-BL44-BL45-BL47-BL48-BL49-BL50-BL51-BL52-BL54-BL55-BL56-BL57-BL58-BL59-BL60-BL61-BL63-BL64-BL65-BL66-BL68-BL69-BL70-BL71-BL72-BL76-BL77-BL78-BL79-BL73-BL74-BL75-BL80-BL91-BL92-BL93-BL94-BL95-BL96-BL97-BL98-BL3</f>
        <v>-5</v>
      </c>
      <c r="BM100" s="18"/>
    </row>
    <row r="102" spans="1:66" x14ac:dyDescent="0.25">
      <c r="BN102" s="19">
        <f>SUM(C100:BI100)</f>
        <v>284.30000000000007</v>
      </c>
    </row>
  </sheetData>
  <mergeCells count="30">
    <mergeCell ref="B18:BM18"/>
    <mergeCell ref="A12:A17"/>
    <mergeCell ref="A1:B2"/>
    <mergeCell ref="A3:B3"/>
    <mergeCell ref="B4:BM4"/>
    <mergeCell ref="A5:A10"/>
    <mergeCell ref="B11:BM11"/>
    <mergeCell ref="A54:A61"/>
    <mergeCell ref="A19:A24"/>
    <mergeCell ref="A26:A31"/>
    <mergeCell ref="B32:BM32"/>
    <mergeCell ref="A33:A38"/>
    <mergeCell ref="B39:BM39"/>
    <mergeCell ref="A40:A45"/>
    <mergeCell ref="B46:BM46"/>
    <mergeCell ref="A47:A52"/>
    <mergeCell ref="B53:BM53"/>
    <mergeCell ref="B25:BI25"/>
    <mergeCell ref="B90:BM90"/>
    <mergeCell ref="A91:A98"/>
    <mergeCell ref="A99:B99"/>
    <mergeCell ref="A100:B100"/>
    <mergeCell ref="B62:BM62"/>
    <mergeCell ref="A63:A66"/>
    <mergeCell ref="B67:BM67"/>
    <mergeCell ref="A68:A71"/>
    <mergeCell ref="B72:BM72"/>
    <mergeCell ref="A73:A80"/>
    <mergeCell ref="B81:BM81"/>
    <mergeCell ref="A82:A89"/>
  </mergeCells>
  <pageMargins left="0.70866141732283472" right="0.70866141732283472" top="1.5354330708661419" bottom="1.5354330708661419" header="1.1417322834645669" footer="1.1417322834645669"/>
  <pageSetup paperSize="9" scale="8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103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STARTOVNE_HVK</vt:lpstr>
      <vt:lpstr>STARTOVNE_JVK</vt:lpstr>
      <vt:lpstr>STARTOVNE_DVK A,B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Bonea</dc:creator>
  <cp:lastModifiedBy>cechr</cp:lastModifiedBy>
  <cp:revision>1</cp:revision>
  <cp:lastPrinted>2020-02-06T11:17:11Z</cp:lastPrinted>
  <dcterms:created xsi:type="dcterms:W3CDTF">2017-05-30T12:51:30Z</dcterms:created>
  <dcterms:modified xsi:type="dcterms:W3CDTF">2023-03-10T10:27:06Z</dcterms:modified>
</cp:coreProperties>
</file>